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BuÇalışmaKitabı"/>
  <xr:revisionPtr revIDLastSave="0" documentId="13_ncr:1_{08EE799D-AE65-406D-8623-9D967783D10C}" xr6:coauthVersionLast="47" xr6:coauthVersionMax="47" xr10:uidLastSave="{00000000-0000-0000-0000-000000000000}"/>
  <workbookProtection workbookAlgorithmName="SHA-512" workbookHashValue="jS5m/tqwdXfR3hdA6m+b5842ZMmMqFESDHyxrCasqOlhnX9+950FRDW7mCS4i+E5rTVqx52+uwAcCi22ADujCA==" workbookSaltValue="cUT19xVmeT3lR9rwONfyfw==" workbookSpinCount="100000" lockStructure="1"/>
  <bookViews>
    <workbookView xWindow="-108" yWindow="-108" windowWidth="23256" windowHeight="12576" firstSheet="1" activeTab="1" xr2:uid="{00000000-000D-0000-FFFF-FFFF00000000}"/>
  </bookViews>
  <sheets>
    <sheet name="Puanlar" sheetId="1" state="veryHidden" r:id="rId1"/>
    <sheet name="Grup Puanları"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 l="1"/>
  <c r="C2" i="2"/>
  <c r="K2" i="2" l="1"/>
  <c r="F2" i="2" l="1"/>
  <c r="G2" i="2"/>
  <c r="H2" i="2"/>
  <c r="I2" i="2"/>
  <c r="J2" i="2"/>
  <c r="D2" i="2"/>
  <c r="E2" i="2" l="1"/>
</calcChain>
</file>

<file path=xl/sharedStrings.xml><?xml version="1.0" encoding="utf-8"?>
<sst xmlns="http://schemas.openxmlformats.org/spreadsheetml/2006/main" count="1148" uniqueCount="723">
  <si>
    <t xml:space="preserve">Başvuru Formu Sonucunuz: </t>
  </si>
  <si>
    <t>Çalıştığınız kurumu, amacını ve sizin kurumdaki görevinizi ve ne yaptığınızı kısaca açıklayınız.</t>
  </si>
  <si>
    <t>Evet</t>
  </si>
  <si>
    <t>Hayır</t>
  </si>
  <si>
    <t>Çalışmıyorum</t>
  </si>
  <si>
    <t>Yok</t>
  </si>
  <si>
    <t>kabul</t>
  </si>
  <si>
    <t>Çalıştığım kurumun ismi ecording. ecording'in temel amacı iklim krizine karşı sürdürülebilir, inovatif ve teknolojik çözümler geliştirmektir. Bu kapsamda ecoDrone'lar ormanlaştırma ve biyoçeşitlilik çalışmalarına, ecordingApp ise karbon salımının azaltılmasına hizmet eder. Ben ise bu kurumda Jr. Partner Relationship Specialist olarak görev alıyorum. Markalarla olan süreçlerimize destek olarak aktif iletişimi sürdürüyorum.</t>
  </si>
  <si>
    <t>MEF IDP (Innovation and Development Projects), Boğaziçi Üniversitesi Dünyasına İyi Bakanlar Akademisi, Kale Grubu, Denge ve Denetleme Ağı, Impact Hub, Habitat Derneği, ecording, UNCHR, YetGen, Türkiye Girişimcilik Vakfı, Ders Ortağım, Startup Wise Guys, McKinsey Academy</t>
  </si>
  <si>
    <t>MEF Üniversitesi’ndeki hazırlık senemde SDG2030 hedefleri ile tanışmıştım ve 1 sene boyunca özellikle SDG 5 üzerinde çalıştım. MEF IDP (Innovation and Development) öğrenci kulübünde hazırlık senem boyunca yönetim kurulu üyeliğinde bulundum; sonrasında ise kulüp başkanlığını deneyimledim. Bu sırada Boğaziçi Üniversitesi Dünyasına İyi Bakanlar Akademisi x Kale Grubu iş birliğinde gerçekleştirilen Sosyal Girişimcilik Eğitimi’ne; sonrasında da Denge ve Denetleme Ağı x Impact Hub iş birliğinde gerçekleştirilen Youth Network Programına katılma şansı elde ettim. Sonrasında da deneyim kazanmak ve biraz daha sahada yer alabilmek için Habitat Derneği Dijital Dönüşüm Programı’nda staja başladım. Burada ağırlıklı olarak kadınlarla sektör bazlı toplumsal cinsiyet eşitliği üzerine çalıştım ve buradaki çalışmalarımın bana önemli deneyimler katmasının yanı sıra eşitsizlik üzerinde daha sürdürülebilir çözümler getirilmesi gerektiğini fark ettim. Buradaki stajım sırasında iklim krizi ile sürdürülebilir çözümler getirerek mücadele eden ecording isimli bir sosyal girişimden staj teklifi aldım ve kabul ettim. Şu an ise aktif olarak ecording ekibinde Jr. Partner Relationship Specialist olarak yer alıyorum. Bu sırada UNCHR tarafından gerçekleştirilen “Youth Leadership Education” adında bir eğitime katıldım ve burada SDG hedefleri özelinde birçok milletten kişi ile projeler geliştirme şansı elde ettim. Eğitim sonrasında erasmus+ ile İspanya’nın Valensiya şehrinde yaklaşık 1 ay 2 farklı projede bulundum. Bunlardan biri oyun öğrenmesi; diğeri de spor öğrenmesi ile ilgiliydi. YetGen eğitimim sonrasında Türkiye Girişimcilik Vakfı’na başvurdum ve challanger olarak seçildim. Ek olarak yaklaşık 2 senedir 80’e yakın görme engelli öğrencinin faydalandığı, SDG 4 - Nitelikli Eğitim ve SDG 10 - Eşitsizliklerin Azaltılması hedefleri kapsamında; görme engelli bireylere kaynak seslendirmesi ve bire bir ders imkanı sağladığımız Ders Ortağım Projesi’nin kurucu üyelerindenim ve organizasyon&amp;pazarlama ekibi ile ilgileniyorum. Yaklaşık 1 ay önce Startup Wise Guys tarafından gerçekleştirilen Young Entrepreneur Summer School programından başarıyla mezun oldum. Mezun olduktan sonra ise McKinsey Academy Forward Programı'nı tamamladım ve aktif olarak Advanced Level eğitimime de devam ediyorum.</t>
  </si>
  <si>
    <t>5. Hafta - Hedefini Belirle konu başlığı diğer başlıklara ek olarak bence çok değerli. Bir konuda sorunu iyi saptayarak stratejik yol haritası çizmek ve buna uyum sağlamak çok önemli. Aynı şekilde analiz etmek ve araştırmak da bu başlığın en önemli temeli olduğunu düşünüyorum. Ayrıca bu konuyu Mehmet Bey'den dinlemenin ve bu konuşmanın aktif bir parçası olmanın çok keyifli olacağına eminim. Tüm eğitimler ve içerik farklı farklı deneyimler sunsa da, içlerinden en çok ilgimi çeken konu başlığı bu oldu.</t>
  </si>
  <si>
    <t>YÖN101 eğitim içeriğiyle kendime öncelikle iyi yönetişimin temel kavramları olan gönüllülük, proje yönetimi, işin felsefesi konularını katmak; zaten biliyor olduğum değerleri de Argüden Yönetişim Akademisi çatısı altında pekiştirmek istiyorum. Aynı zamanda Argüden ekosisteminin bir parçası olarak akranlarımdan, mentörlerimden ve eğitim içeriğinde kolaylaştırıcı rolünü üstlenecek kişilerden birçok değerli bilgi ve deneyim de edinmek istiyorum.</t>
  </si>
  <si>
    <t>Akran öğrenmesinin ve proje içi öğrenmelerin çok değerli sonuçlar doğurduğuna inanıyorum. Eğitim sürecinde edineceğim bilgileri yaygınlaştırabileceğim hedef kitlem üniversitedeki ve aynı iş çevresinde çalıştığım arkadaşlarım. Hali hazırda içinde bulunduğum birçok ekosistemde, projede ve işlerde öğreneceklerimi rahatlıkla aktarabilirim; hedef kitlelerime rahatlıkla ulaşabilirim.</t>
  </si>
  <si>
    <t>Türkiye Teknoloji Takımı Vakfı- Gönüllü Stajyer Öğretmenlik İlkokul seviyesinde çocuklara 5 farklı atölyede eğitim verilirken yardımcı öğretmenlik yapıyorum. Eylül ayı bittiğinde stajımda sonlamış olacak.</t>
  </si>
  <si>
    <t xml:space="preserve">Viridi Community
Badi/Temel Bilimler
Türkiye Biyologlar Derneği
TDB Junior Biologist
Düşünce Academiası
Türkiye Teknoloji Takımı Vakfı
</t>
  </si>
  <si>
    <t xml:space="preserve">Türkiye Teknoloji Takımı Vakfı- Gönüllü Stajyer Öğretmenlik İlkokul seviyesinde çocuklara 5 farklı atölyede eğitim verilirken yardımcı öğretmenlik yapıyorum. Eylül ayı bittiğinde stajımda sonlamış olacak.
Viridi Community- Dünyanın çeşitli Problemlerine sürdürülebilir çözümler arayan ve çeşitli alanlarda çalışan biyoloji, biyomühendislik ve çok daha fazla çeşitte öğrenci bulunduran bir topluluktur. Bende bu topluluğun sosyal medya hesabının yönetiminde ve içerik üretilmesinden sorumluyum.
Badi/Temel Bilimler-Badi etkinlik, gençler için etkinlik platformu olarak kurulmuş bir topluluktur. Her çeşit alanda seminerler, toplantılar veya etkinlikler yapılabiliyor. Fakat ben Badi’nin Temel Bilimler adında olan bir alt grubunda görev yapıyorum. Ekibimiz daha çok taze fakat ilk ve yeni etkinliklerimiz için hazırlıktayız.
Türkiye Biyologlar Derneği- Burada ise çeşitli etkinliklere katılarak kendimi geliştirmeye çalışıyorum. Aynı zamanda son zamanlarda Biogazette sitesinde yazarlık yapmaktayım. 
TDB Junior Biologist-Türkiye Biyologlar Derneği’nin bir alt koludur. Burada ise TDB’den ek olarak oluşturdukları ve daha önceden çıkış yapmış olan Vita dergisinde yazarlık
yapıyorum bu formu doldurduğum tarihte henüz yazım çıkmadı çıktıktan hemen sonra diğer yazılarımız için hazırlığa başlayacağız. Ek olarak Linkedin hesaplarımızdan #biyologlaryazıyor hashtagi ile çeşitli içerikler üreteceğimiz bir projeye katılmış bulunmaktayım.
Düşünce Academiası- 
Türkiye Teknoloji Takımı Vakfı-AB onaylı bu proje gençlerin bir çatıya bağlı kalmadan kendini geliştirebileceği bir ortam oluşturuyor. Sanat günleri, seminerler, münazaralar ve kitap tahlillerini içinde barındıran proje tam olarak 7 ay sürecek. Bu özel proje için seçilen 30 kişi arasında bende varım.
</t>
  </si>
  <si>
    <t>Her eğitim için sabırsızlanmamak elde değil. Ancak Mehmet Nuri İnel'in Hedefini Belirle sunumu için ayrı bir heyecanlanıyorum. Ve bana kalırsa eğitimin asıl can alıcı noktası da bu eğitim olacak. Ne de olsa bir proje geliştirmek için en önemli kısım mevcut durumu anlayabilme ve buna göre bir yol çizgisi yazabilme yeteneğidir.</t>
  </si>
  <si>
    <t>Birden fazla proje geliştirmek ve bunları gerçekten de işe yarar projeler haline getirmek benim en büyük hayallerimden birisi. Ancak tam olarak nerden başlamam gerektiğini ve başladığımda nasıl ilerleme kaydetmem gerektiği konusunda hep kafam karışmıştır. Başvuru zamanını ilk gördüğümde YÖN 101 bu konuda adeta bana özel bir eğitim hazırlamış gibi hissettim. Eğitimin içeriği genel olarak yeni başlayan her proje yöneticisinin isteyebileceği ve ihtiyacı olan bir seri. Özelliklede Mehmet Nuri İnel'in Hedefini Belirle sunumu için heyecanımı gizleyemiyorum. Bu eğitim bittikten sonra potansiyel projelerim için çok daha kolay bir biçimde ekip kurabilmeyi ve projeyi başarıya ulaştıracak kadar yönetebilmek kazanımlarını kendimde görmek istiyorum.</t>
  </si>
  <si>
    <t>Alacağım eğitimler kesinlikle yazacağım projelerimin gelişim süreci için oldukça önemlidir. Sunacağım her yerde edineceğim her yerde bilgileri anlatmaya özen göstereceğim. Hedef kitleme ise en çok nerede aktiflerse bende orda olarak ulaşmayı planlıyorum. Hedef alacağım kitleyi iyi tanımak beni onlara daha yakın edecektir. Ayrı dünyanın insanları olmanın bir lüzumu yok. Her ne için hedef kitleme ulaşıyor olursam olayım onları anlamak benim için en önemli konudur. Çünkü müşteri kaliteden hoşlanır.</t>
  </si>
  <si>
    <t>Gastromind şirketinin amacı yapay zekanın entegrasyonu ile kişisel bir yemek rehberi uygulaması yazılımı üzerinedir. Ben de bu şirkette veri analisti olarak yapay zeka tabanımıza sosyal medya içeriklerini analiz edip yüklüyor ve veri tabanını zenginleştiriyorum.</t>
  </si>
  <si>
    <t>TEGV</t>
  </si>
  <si>
    <t>TEGV, eğitime çeşitli sebeplerle erişemeyen çocuklara eğitimi ulaştırmayı, bunu yaparken de interaktif ve pedagojik temellerle çocukların sosyal ve bilişsel gelişimini desteklemeyi amaçlayan bir sivil toplum örgütüdür. Benim rolüm saha gönüllülüğü idi. Çeşitli tırlarla eğitime ulaşımı zayıf veya hiç olmayan bölgelere kurulan mobil eğitim merkezlerinde çocuklarla sosyal ortam içerisinde hobilerini geliştirebilecekleri aktiviteler sunuyor ve akademik eğitim desteği almaya hazırlanan çocukları bu sürece hazırlıyorduk.</t>
  </si>
  <si>
    <t>4. Hafta: Felsefe ve Yönü Belirlemek başlığı en ilgimi çeken başlıl durumunda. Lisans bölümüm ve öncesi gereği felsefeye olan ilgim ve profesyonel altyapım kurumsal yönetim ve iletişim alanında felsefenin üstlendiği rolü öğrenme isteğimi çok arttırdı.</t>
  </si>
  <si>
    <t>Açıkçası profesyonel iş hayatımda sahip olmak isteyeceğim yetenekler proje yönetimi, ideallere tutunabilmek, yönetişim kavramını ilke edinebilmek gibi Yön101 program içeriğine paralel beceriler. Bu sebeple özellikle bu saydıklarımla birlikte değer yaratabilmeyi, bunu yaparken kendim, bulunduğum iş ortamı ve çevrenin çıkarını nasıl düşünüp yönetime katkıda bulunabileceğimi öğrenmek çok istiyorum.</t>
  </si>
  <si>
    <t>Bulunduğum üniversite gereği fikirlerimi tartışıp ortak noktada buluşabildiğim insanlarla beraberim. Bu sebeple okulum içerisinde benim gibi ilkelere sahip olan ve kendi hayatına bu becerileri katmak isteyen herkesle yüzyüze bir şekilde ortak gaye paydasında buluşup kümülatif halde bunu yaygınlaştırmak başlıca hedefim olacaktır.</t>
  </si>
  <si>
    <t>İlaç firmasında medikal departmanda stajyerlik yapmaktayım. Bu zorunlu stajım kapsamında gerçekleşiyor ve iki ay sürecek. Ekim sonunda ise son bulacak.</t>
  </si>
  <si>
    <t>Toplum Gönüllüleri Vakfı, Spor İstanbul, Bambu Eğitim Platformu</t>
  </si>
  <si>
    <t>2021’de Bezmialem Toplum Gönüllüleri Kulübünü kurduk ve iki senedir koordinatörlüğünü yapıyorum. Bu süreçte koordine ettiğim ve katılım sağladığım çok çalışma oldu. Vandaki köy okullarına kitaplar toplayıp gönderdik. Üniversitemizdeki yemek artıklarını toplayarak hayvan barınağı ziyaret ettik. Huzurevi ziyareti, çocuklarla el işleri, çöp toplama ve dahası... Gençlik ve Spor Gönüllüleri Derneği'ne bağlı Spor İstanbul ekibiyle de gönüllülük faaliyetleri yürütüyorum. Sporculara yardım etme, motivasyon sağlama gibi görevlerim oluyor. Büyük İstanbul Maraton'larında yer aldım. Ek olarak, Bambu eğitim platformunda 1 sene boyunca 9.sınıfa giden bir kız öğrenciye Kimya dersi verdim amacım eğitim eşitsizliği konusunda farkındalık yaratmak ve destek olmaktı.</t>
  </si>
  <si>
    <t>Proje Yönetimi konusu en çok ilgimi çekenlerden oldu. Kurmak istediğim ve planlarını yaptığım start upıma liderlik etme sürecinde kendimi her gün daha da fazla geliştirmek istiyorum. Ayrıca şu an içinde bulunduğum koordinatörlük görevinde de proje planlamamız gerekiyor. Bu konuda kendimi daha fazla geliştirmeyi çok amaçlıyorum. Ek olarak gönüllülüğü kendimden bir parça olarak gördüğüm için Gönüllülük ve Yönetişim başlıklı programı da sabırsızlıkla bekliyorum.</t>
  </si>
  <si>
    <t>YÖN101 Eğitimi benim için gerçekten çok değerli bir fırsat. Gönüllülük çalışmalarını daha etkili bir şekilde yönetebilmek için bu eğitimi seçtim. Özellikle proje yönetimi alanında daha güçlü bir temel oluşturmayı hedefliyorum. Bu eğitim, bu hedeflerime ulaşmam için mükemmel bir fırsat olacağına inanıyorum. Değer yaratma sürecini daha iyi yönetmek, projelerin topluma olan etkisini artırmak için bu eğitimin bana çok şey katacağına inanıyorum. Bunlara ek olarak network genişletmek, akranlarımla ve profesyonlerle tanışmak benim için çok değerli.</t>
  </si>
  <si>
    <t>İlk hedefim en yakınımdakiler. Koordinatörü olduğum Bezmialem Toplum Gönüllüleri kulübündeki arkadaşlara yayarak daha fazla proje geliştirmeyi amaçlıyorum. Onlarla birlikte daha fazla farkındalık kazandırma çalışmaları yapabileceğime inanıyorum. Özetle hedef kitlem gençler olacak. Bunun yanı sıra arkadaşlarımla da düzenli buluşmalar yaparak daha büyük bir etki alanı oluşturabilirim.</t>
  </si>
  <si>
    <t>TPÖÇG( Türk Psikoloji Öğrencileri Çalışma Grubu), BADİ Etkinlik, İzmir Gönüllüleri Derneği,</t>
  </si>
  <si>
    <t>İzmir gönüllüleri derneği, yardıma muhtaç her bireye yardım ihtiyacını gidermeyi hedeflemektedir. Ben de yardım etmekte görevliyddim dağıtıma çıkar, derneğin işletmesi olan kafede gönüllü olarak çalıştım. TPÖÇG Mersin-Adana yerel yapılanması akademik etkinlik ekip üyesi olarak görev almaktayım ve bu yıl içerisinde bölümümüz ile alakalı etkinlikler düzenliyor olacağız. BADİ etkinlik kampüs lideri olarak ise etkinlik düzenliyor olcaz ve duyuruyor olacağız.</t>
  </si>
  <si>
    <t>Felsefe ve yönü belirlemek, ikinci üniversite olarak felsefe de okumaktayım ve ilgim var. Özellikle iş hayatında felsefeyi entegre edip vizyon ve misyonumu belirlemem ve bu yönde ilerleyebilmem için çok önemli ve bu hafta beni çok heycanlandırıyor.</t>
  </si>
  <si>
    <t>iş hayatına beni her yönden hazırlayacak ve gelişimime büyük katkı sağlayacak bu eğitim. Kariyer yolculuğumu belirleyeceğim ve hedeflerime ulaşmada yol haritası çıkaracak. Yönetişim yetkinliklerini kazanacağım ve insanlara değer katacağım konusunda beni eğiteceğinden ve bölümümle de entegre edebileceğimden çok istiyorum bu eğitime katılmayı.</t>
  </si>
  <si>
    <t>Linkedin hesabımdan ve faaliyette olduğum gruplarda paylaşacağım edindiğim bilgileri ve deneyimleri.</t>
  </si>
  <si>
    <t>Marmara Hukuk Atölyesi Kulübü</t>
  </si>
  <si>
    <t>Kulübümüzün amacı, üniversite okuduğumuz dönem boyunca sadece derslere odaklanmak yerine daha çok aktifleşerek ve kendimize bir şeyler katarak ilerlemeyi sağlamak. Gerek değerli ve işinde belli bir yetkinliğe sahip isimlerin verdikleri konferanslar düzenleyerek gerekse de geziler düzenleyerek bunu sağlamaya çalışıyoruz.
Ben bu kulübün genel kurulunda yer almaktayım. Etkinlikleri düzenlemede ve bunların gerçekleştirilmesinde yardımcı olmaya çalışıyorum.</t>
  </si>
  <si>
    <t>6.Haftanın konusu olan '' Nasıl Çalışacağını Belirlemek '' başlığı daha çok ilgimi çekti. Çünkü benim ilgimi çeken şey organizasyonların yapım aşaması içinde bulunmak. Bir organizasyon yapılırken bunu bizzat yapmayı, yardımcı olmayı isterim ve severim. Bu haftada da direkt olarak stratejiye uygun şekilde organizasyon yapısının belirlenmesinin üstünde durulacağı ve bu organizasyondan önce bir kurumu bir arada tutabilmek için kurumun faaliyetlerindeki süreçlerin anlatılacağı bu başlık daha çok ilgimi çekti.</t>
  </si>
  <si>
    <t>Okuduğum bölümden ve yaşadığım hayat tarzından dolayı insanlarla iletişim kurmak ve bazı düzenlemelerin içinde olmak hep hayatımın bir parçası olacak. Yönetişim: Birlikte ve etkileşerek ortaklaşa yönetme. Bu ortaklaşa ve etkileşme benim hayatımın bir parçası olacak her zaman. Bu da sadece derslere odaklanarak değil bu tarz eğitimlere katılarak mümkün diye düşünüyorum. Bir projenin nasıl yönetileceğini, hedefimizi belirlerken neye göre belirleyeceğimizi öğrenmem değerli eğitmenlerin bana yol göstermesi ile daha doğru ve kolay olacak. Bu nedenle bana bunu en iyi katacak ve kesinlikle çok faydası olacağını düşündüğüm bu eğitime başvuruyorum.</t>
  </si>
  <si>
    <t>Hedef kitlem öncelikle kendi yaş grubum ve benden küçük yaş grubu olur. Hedef kitleye ulaşma aşamasında sosyal medyayı aktif kullanmak en büyük adımım olur. Çünkü hedef kitlem sosyal medya programlarını aktif olarak kullanan kişiler oldukları için onlarla iletişime geçmem daha hızlı olur. Sosyal medyayı ise öğrendiğim bilgiler ile ilgili paylaşımlar, açıklamalar yaparak ve merak edilenleri cevaplayarak kullanabilirim.</t>
  </si>
  <si>
    <t>Türk Hemşireler Derneği Öğrenci Komisyonu, Bilgi Üniversitesi Hemşirelik Kulübü, UCİM, TAPV</t>
  </si>
  <si>
    <t>THDÖK: Amacımız hemşireliğe adım atılan öğrencilik yıllarında mesleki yetki, sorumluluk, mesleki örgütlenme hakkında bilincin arttırılması, eleştirel düşünmenin öğrencilik yıllarında aşılanması ve toplum sağlığını ilgilendiren konulara katkı sunulmasıdır. (THDÖK Bilgi Üniversitesi Temsilciliği)
Bilgi Üniversitesi Hemşirelik Kulübü: Mesleki gelişime katkı sağlayacak eğitimlerle beraber sosyal aktiviteler düzenlemek ve hemşirelikle ilgili entelektüel tartışmalar düzenleyerek gelişime katkı sağlamaktır. (Eğitim ve Etkinlik Koordinatörlüğü. Sene içinde 6 seminer 2 proje çalışması yürüttüm)
UCİM: Çocuk İstismarı İle Mücadele Derneği olarak her bir çocuğu ruhsal, fiziksel ve cinsel istismara ve ihmale karşı korumak, olayların önüne geçmek ve gerçekleşen olaylarda çocuğun haklarını tam mücadeleyle savunmaktır. (UCİM için görsel materyal hazırlama ve sosyal medya çalışmaları)
TAPV: Türkiye Aile Sağlığı ve Planlaması Vakfı olarak topluma cinsel eğitimler vererek yaşam kalitelerini yükseltmek ve toplumsal cinsiyet eşitliğine dikkat çekmek adına çalışmalar yürütüyoruz. (Cinsel Sağlık Eğitimi Programı içerisinde eğitimci)</t>
  </si>
  <si>
    <t>3. Hafta Proje Yönetimi - Gelecek hedeflerim arasında proje üretmek ve bunu hayata geçirmek var. Bunu iyi bir eğitimciden alarak kendime değer katmak istiyorum.
5. Hafta Hedefini Belirle: Hedef belirleme konusunda karmaşa yaşadığım dönemler oluyor. Dolayısıyla proje yönetimindeki ince ayrıntıları öğrenerek kendimi keşfetmek istiyorum.
7. Hafta Değer Yaratma Döngüsü: Bir marka veya proje oluşturma aşamalarından sonra en önemli şeyin sermaye ve değer yaratma olduğunu düşünüyorum. Kişiselleştirme aşamasındaki bilgileri öğrenerek uyarlamak isterim.</t>
  </si>
  <si>
    <t>Yönetim ile yönetişim arasındaki farkı tamamıyla kavrayabilmek, proje ve ekip yönetimi alanında kendimi geliştirmek ve değerli eğitimciler dışında bu eğitime katılmak isteyen yetkin akranlarımla tanışmak kendi adıma en büyük kazanımlar olacaktır.</t>
  </si>
  <si>
    <t xml:space="preserve">Halihazırda yönettiğim iki projem var. Bir tanesi halk sağlığıyla derinden ilişkili bir sosyal medya projesiyken diğeri ise hemşirelik öğrencilerini baz alarak başlasa da ileride tüm sağlık bilimlerini ilgilendiren, bilgiyi ölçen ve yükselten bir proje olacak. Hedef kitlem de bu gruplar olacak. İzleyeceğim yol ise hali hazırda Türk Hemşireler Derneği temsilcisi ve Hemşirelik Kulübü ekip üyesi olduğum için düzenlediğimiz etkinliklerde eğitim aldığım konulara sıkça vurgu yaparak bilinci yükseltmek olacaktır.
</t>
  </si>
  <si>
    <t>Mef Pdr Kulübü, Güzel Günler Ajandası, İmece Gençlik Komütesi, İstanbul Gençlik Platformu, Çorbada Tuzun Olsun, Kule Gelişim Akademisi, DERSDEM Birebir</t>
  </si>
  <si>
    <t>Öncelikle bir yıldır MEF Üniversitesi PDR Kulübü Yönetim Kurulu'nda Eş Başkan ve Koordinasyon Takım Lideri olarak görev yapmaktayım. Bu pozisyon, gençlerin psikoloji alanında yetkinliklerini teşvik etmek ve önemli network ağları kurarak deneyim kazanmalarına fırsat yaratmak için mükemmel bir fırsat sağladı. Burada işbirliği ve liderlik becerilerimi geliştirirken gençlerin topluluklarını nasıl olumlu yönde etkileyebileceklerini öğrenme fırsatı buldum. Şubat 2023'den beri Kule Gelişim Akademisi Araştırma Projesi'nde Data Toplama ekibinde yer aldım. Eğitimde fırsat eşitliğini amaçlayan bu araştırma projesi sayesinde araştırma ve analitik becerilerimi geliştirerek çocukların ihtiyaçlarını ve potansiyelini daha iyi anlama yeteneğimi artırdığımı düşünüyorum. Ocak 2023'den beri İmece Platformu Gençlik Komitesi Üyesi olarak gençlik katılımına aktif olarak katıldım. Burada belirli zamanlarda gerçekleştirdiğimiz online görüşmelerle birbirinden farklı alanlarda bilgili genç arkadaşlarımla iletişim kurarak network sahibi oldum. Bu platform, toplumsal sorunlara ilişkin farkındalığımı artırma ve gençlerin toplumsal değişime katkıda bulunmalarına yardımcı olma hedefimi destekledi. Eylül 2022'den bu yana Güzel Günler Ajandası Sosyal Sorumluluk Projesinde Organizasyon Ekip Üyesi olarak yer alıyorum. Bu projede her yıl otizmli çocuklar, aileleri ve toplum için faydalı bir ajanda kiti oluşturuyoruz. Aynı zamanda bilgilendirici seminerler ve etkinlikler de düzenliyoruz. Bana göre bu proje toplumsal sorunların çözümüne katkıda bulunarak sivil katılımın önemini vurguluyor. Ocak ayı boyunca Eyüpsultan Rehberlik ve Araştırma Merkezi'nde gönüllü stajyer olarak çalıştım. Bu deneyim özellikle çocuklarla doğrudan temas kurma ve onların ihtiyaçlarına uygun rehberlik hizmetleri sunma fırsatını sağladı. 2022 yılında bahar dönemi boyunca ve 2023 yılında güz dönemi boyunca DERSDEM Birebir projesi kapsamında toplamda 50 saat olmak üzere dezavantajlı gruplardan gelen çocuklara türkçe ve matematik dersleri vererek gönüllü öğretmenlik yaptım. Aynı zamanda Çorbada Tuzun Olsun Derneği'nde de günübirlik gönüllülükler yaparak ihtiyaç sahibi insanların besin ihtiyaçlarını karşılamaya destek oldum. Ocak 2021 - Aralık 2022 tarihleri arasında İstanbul Gençlik Platformu'nda aktif olarak gönüllülük yaptım. Burada aylık ekip toplantıları yapıyor, farklı proje fikirleri buluyor ve düzenli olarak uygulanan projelere katılıyordum. Benim için en etkileyici deneyim olarak Oyuncak Kütüphanesi projesi için Çanakkale Biga'daki bir köy okuluna gidip hiç tanımadığım çocukların hayatlarına dokunup onlarla temas kurmak olmuştur.</t>
  </si>
  <si>
    <t>Her haftanın birbirinden değerli konusu olsa da en çok ilgimi çeken konu başlığı 7. haftadaki Değer Yaratma Döngüsü'dür. Bu başlığı diğer haftalardan daha çekici bulmamın nedeni aslında başlığın bende ne ifade ettiğiyle doğrudan bağlantılıdır. "Değer yaratma" kavramı benim için işletmelerde daha şeffaf ve sürdürülebilir bir yönetimi mümkün kılan değerleri ifade ediyor. Bu değerler, işletme liderlerinin kurumlarını ve çalışanları daha iyi anlamalarına ve stratejik kararlar alarak iş süreçlerini iyileştirmelerine yardımcı olur niteliktedir. Ben de gençlerin aktif vatandaşlar olarak topluma katkıda bulunmalarına yardımcı olma misyonuna sahip genç bir girişimci adayı olarak bu haftayı sabırsızlıkla bekliyorum. Çünkü bu konuları daha derinlemesine öğrenmem gelecekteki iş yönetimi kararlarımı daha bilinçli bir şekilde alabilmem için çok değerli olacaktır.</t>
  </si>
  <si>
    <t>İlk olarak stratejik düşünme yeteneğimi geliştirmek istiyorum. YÖN101 eğitimi sayesinde veri analizi ve karar alma süreçlerini daha yakından deneyimleme fırsatı bulacağıma inanıyorum. İş süreçlerini iyileştirme konusundaki bilgileri öğrenmek ve bu bilgilere sürdürülebilirliği entegre etmek de bir diğer hedefim. Eğitimle ilişkili olarak Değer Yaratma Döngüsü gibi konuların bu süreçleri daha iyi anlamama yardımcı olacağına inanıyorum. Ayrıca benim için bazı durumlarda zorlayıcı bir süreç olan karar verme becerilerimi geliştirmek istiyorum. Tam da bu noktada YÖN101 eğitimi, veri analizi ve karar alma süreçlerini daha iyi anlamama ve etkili kararlar almama yardımcı olacak niteliktedir. Son olarak bu zamana kadar belirli bir seviyeye taşıdığım iletişim, takım çalışması ve sunum becerilerimi de iyileştirmek istiyorum. Özellikle entegre raporlama konusunun etkili iletişim ve sunum yeteneklerimin geliştirilmesine katkıda bulunacağından eminim.</t>
  </si>
  <si>
    <t>Hedef kitlem benim gibi bilinçli ve farkındalığı yüksek genç arkadaşlarım olacaktır. Öncelikle sosyal medya tam da bu noktada çok iyi bir aracı görevindedir. Twitter, Linkedin, Instagram ve Medium uygulamalarını aktif olarak kullanmaktayım. Bu platformlar da proje güncellemelerini, fotoğrafları, videoları ve önemli bulguları paylaşmak için oldukça elverişli. Ayrıca daha geniş bir kitleye ulaşmak için bunları Medium veya LinkedIn gibi platformlarda yayınlayacağım. Henüz proje aşamasında olsa da ortağım ile beraber bir podcast kanalı yaratıyoruz. Bu kanalda da YÖN101 deneyimime bolca yer vereceğim. Böylesine faydalı bir serinin büyük ilgi göreceğine eminim. Ek olarak yer aldığım birbirinden farklı topluluk ve proje bulunmakta. Bu projelerden elde ettiğim network ve iletişim ağı da bu etkinliğin faydalarını duyurmam için oldukça işlevsel. Bu sayede YÖN101 eğitimimden bahsettiğim gruplar ve topluluklarla paylaşarak benzer ilgi alanlarını paylaşan diğer kişilerle tartışmalara katılırken deneyimlerimi paylaşacağım.</t>
  </si>
  <si>
    <t>dosomething.org Sigara Çöpü Toplama Etkinliği Ekip Lideri
Lİse Tiyatro kulübü kurucu başkanı
Lise MUN kulübü başkan yardımcısı
Lise Münazara kulübü katılımcısı
Sürdürülebilirlik101 Ekip üyesi
i2aspo proje yarışmacısı</t>
  </si>
  <si>
    <t>dosomething.org kar amacı gütmeyen global bir kurumdur. Öğrencilerin sertifika karşılığında yapabileceği gönüllü etkinlikler bulunduran ve burs programlarından oluşan bir kuruluştur. Bu projeyi okuluma ben tanıttım ve ekip lideri olarak ekiplerin dağıtımını, liderliğini üstlendim. 
Lisemde önceden olmayan tiyatro kulübünü edebiyat hocamızla konuşarak açtırdım ve ekip arkadaşlarımla çeşitli tiyatro gezileri, tiyatrocularla birleşme etkinlikleri düzenledik.
Lisemde MUN kulübü başkanlığını üst dönemlerimden teslim aldım ve okulun ilk MUN'ini düzenleme girişiminde bulundum. Covid ile önüm kesildi ve sınav sebebi ile başkanlığımı devretmek durumunda kaldım.
Lisemde Münazara kulübüne yer aldım, 4 kişilik ekibimizle turnuva ikincisi olduk.
Sizin kurumunuzun düzenlediği Sürdürülebilirlik101 eğitimine katılıyorum.
2021 uluslararası i2aspo proje yarışmasında yaptığım peltierli soğutmalı/ısıtmalı taşıma kabı tasarladım ve altın madalya kazandım.</t>
  </si>
  <si>
    <t>Her başlık ne kadar çok ilgimi çekse de "Gönüllük ve Yönetişim Projeleri" adlı haftanın içeriği beni daha çok kendisine çekmiş durumda. Yönetişim ve yönetim arasındaki farklar kapsamlı bir şekilde inceleyeceğimiz ve gönüllülük esaslı projeler hakkında bilgilendirileceğimiz için heyecanlıyım.</t>
  </si>
  <si>
    <t>İleride nitelikli bir lider olmayı hedefleyen herhangi birisi yönetişim eğitimini almalıdır çünkü bu eğitim yönetim ile yönetişimin benzer şeyler olmadığını, aslında yönetişimin karışlıklı kurumların anlaşmasıyla oluşan bir yönetim biçimi olduğunu anlamalı ve bu şekilde devam ettirmelidir. İlkelerini keşfetmeli ve hayatına geçirmelidir. Geleceğin lider adaylardan birisi olarak kendimden bahsettiğim için bu eğitimi almak istiyorum.</t>
  </si>
  <si>
    <t>Ben günlük hayatımda her zaman oturup bu tarz konuları konuşan bir insan olmuşumdur. Bin küsür takipçim olmasına rağmen elimde olan kişilerle her zaman toplumsal değerlerimizin önemini anlatan, sürdürülebilir çevre ile ilgili bilgilendirmeler yapan, öğrendiğim bilgilerle ilgili etkinlikleri okulumla paylaşıp öğrenci topluluğuyla paylaşmayı hedefledim, hep de bu şekilde yaptım. Etrafımdakileri bilgilendirmek için öncelikle kendimin bir şeyler bilmesi gerektiğinin farkındayım yani aslında bu eğitim benim yaygınlaştırma yollarımdan birisi.</t>
  </si>
  <si>
    <t>Huawei İstanbul Arge Merkezinde R&amp;D üzerine gönüllü stajımı yapıyorum. Mikroservisler üzerine çalışıyorum.</t>
  </si>
  <si>
    <t>Ted Üniversitesi Bilim ve Teknoloji Topluluğu Yönetim Kurulu Başkanlığı
IEEE Tedu Tanıtım ve Tasarım Ekibi Üyesi
AIESEC BD&amp;EwA Takım Üyesi</t>
  </si>
  <si>
    <t>Okulumun Bilim ve Teknoloji Topluluğu başkanlık görevini yürüterek kulübün yönetilmesi.noktasında çeşitli çalışmalar yaptım.
IEEE TEDU'de tanıtım ve tasarım ekibi bünyesinde çeşitli tasarımlar oluşturdum.
AIESEC bünyesinde Bussiness Development and Engagement with AIESEC departmanında şirketlerle iletişime geçip onlarla projeler üretme noktasında çeşitli çalışmalar yaptım.</t>
  </si>
  <si>
    <t>Özellikle 4. hafta(Felsefe ve Yönü Belirlemek) benim dikkatimi çekmektedir. Çünkü bir kurumun yapıtaşlarını oluşturan şeyler misyonu, vizyonu ve değer kavramlarıdır. O yüzden özellikle o dikkatimi çekti.</t>
  </si>
  <si>
    <t>Yönetim Temelleri: Yönetim süreçlerini ve temel prensipleri anlamak, bir organizasyonun başarılı bir şekilde yönetilmesinin temelidir. YÖN101 Eğitimi, katılımcılara bu temel bilgileri sunar.
İşletme Stratejisi: İşletme stratejilerini oluşturmak ve uygulamak, başarılı bir yönetici için hayati öneme sahiptir. Eğitim içeriği, stratejik yönetim konularını işleyerek katılımcılara stratejik düşünme becerileri kazandırır.
Organizasyon Yapısı ve Tasarımı: Bir organizasyonun nasıl yapılıp tasarlandığı, etkili bir şekilde işlemesi için kritik bir konudur. Katılımcılar, organizasyon yapıları ve tasarımı hakkında detaylı bilgi edinirler.
İnsan Kaynakları Yönetimi: İnsan kaynakları, her organizasyonun en değerli varlığıdır. YÖN101 Eğitimi, insan kaynakları yönetimi konularını işleyerek katılımcılara işe alım, eğitim, performans değerlendirme gibi önemli beceriler kazandırır.
Liderlik Becerileri: Liderlik, yöneticilerin en önemli yeteneklerinden biridir. Eğitim içeriği, liderlik prensiplerini ve becerilerini geliştirmeye yönelik ipuçları sunar.
İletişim ve İşbirliği: İyi iletişim ve işbirliği, bir organizasyonun verimliliği ve etkinliği için gereklidir. Katılımcılar, iletişim becerilerini ve ekip çalışması yeteneklerini geliştirirler.
Karar Verme ve Problem Çözme: Karar verme ve problem çözme yetenekleri, her düzeydeki yöneticinin sahip olması gereken önemli becerilerdir. Eğitim, bu konuları ele alarak katılımcılara analitik düşünme becerileri kazandırır.
Değişim Yönetimi: Organizasyonlar sürekli değişen bir dünyada faaliyet gösterir. Değişim yönetimi becerileri, bu değişiklikleri etkili bir şekilde yönlendirmek için önemlidir.
Proje Yönetimi: Projelerin başarılı bir şekilde yönetilmesi, birçok organizasyon için kritiktir. Eğitim, proje yönetimi temellerini katılımcılara aktarır.
Etik ve Sosyal Sorumluluk: İş dünyasında etik davranış ve sosyal sorumluluk, giderek daha fazla önem kazanmaktadır. YÖN101 Eğitimi, katılımcıların bu konularda bilinçlenmelerine yardımcı olur.</t>
  </si>
  <si>
    <t>Hedef kitlem aslında üniversitedeki diğer öğrencilerdir. Zaten şu anda Bilim ve Teknoloji Topluluğu yönetim kurulundayım. Okulumuzun Araştırma Teknoloji ve İnovasyon Direktörlüğü ile ortaklaşa etkinlikler düzenlemeyi düşünüyorum.</t>
  </si>
  <si>
    <t xml:space="preserve">Aspire Insitute Harvard - Aspire Leadership Program 2023 Participant
Aspire Institute, Harvard Üniversitesi iş birliğiyle kurulmuş bir eğitim kurumudur ve liderlik, inovasyon, dijital dönüşüm gibi alanlarda profesyonellerin ve genç yeteneklerin gelişimine odaklanır. Ben de bu eğitimlerin katılımcılarından birisiyim. Bu programda bulunurken, liderlik, inovasyon ve dijital dönüşüm gibi konularda derinlemesine bilgi edinme ve bu alandaki en güncel gelişmeleri takip etme fırsatı buluyorum. Aynı zamanda, farklı sektörlerden gelen profesyonellerle etkileşimde bulunarak geniş bir network oluşturuyor ve farklı perspektifleri kendime kazandırma şansı elde ediyorum.
Ziraat Bankası - Corporate Banking Intern
Stajyer olarak, Kurumsal Bankacılık biriminde çeşitli görevler üstleniyorum. Müşteri ilişkilerini yönetme, kredi başvurularını değerlendirme, finansal analizler yapma ve banka ürünlerini tanıtma gibi konularda deneyim kazanıyorum. Ayrıca, finansal piyasaların takibini yaparak müşterilere en iyi şekilde rehberlik etme ve ihtiyaçlarına uygun çözümler sunma sürecinde yer alıyorum.
Bu pozisyon sayesinde, finans sektörünün işleyişi ve kurumsal bankacılığın detayları hakkında kapsamlı bilgi ediniyorum. Aynı zamanda, müşteri ilişkileri yönetimi ve finansal analiz gibi önemli becerilerimi geliştirme fırsatı buluyorum.
</t>
  </si>
  <si>
    <t>Üniversitemdeki Politika kulübünün kurucu üyelerinden birisiyim ve aktif bir şekilde faaliyet gösterdiğimi söyleyebilirim. Ayrıca üniversitemdeki Yazılım ve Kodlama kulübünün aktif üyelerinden birisiyim. Bununla beraber, YGA'nın da katılımcılarından birisiyim.</t>
  </si>
  <si>
    <t xml:space="preserve">1) Politika Kulübü - Kurucu Üyesi:
Politika Kulübü'nün amacı, üniversite öğrencilerini siyaset, kamu yönetimi ve toplumsal meseleler hakkında bilinçlendirmektir. Kurucu üye olarak, kulübün oluşturulmasına ve yönlendirilmesine katkı sağladım. Etkinliklerin planlanmasında ve organizasyonunda aktif olarak yer alarak kulübün amacına hizmet etmeye çalıştım.
2) Kodlama ve Yazılım Kulübü - Aktif Üye:
Bu kulübün amacı, yazılım geliştirme, programlama dilleri ve dijital teknolojiler hakkında bilgi ve deneyim paylaşmaktır. Aktif üye olarak, kulüp etkinliklerine katılarak programlama, veri bilimi ve yazılım becerilerimi geliştiriyorum. Aynı zamanda, diğer üyelerle deneyimlerimi paylaşarak birbirimizin öğrenme sürecine de ayrıca katkıda bulunuyoruz.
3) Young Guru Academy - Katılımcı:
Young Guru Academy, gençleri liderlik, girişimcilik ve inovasyon konularında eğiten bir organizasyondur. Katılımcı olarak, liderlik becerilerimi geliştirmek ve girişimciliğe dair bilgi edinmek için bu programı takip ediyorum. Aynı zamanda, bu platform sayesinde diğer genç liderlerle bağlantılar kurarak fikir alışverişi yapma ve ağımı genişletme fırsatı bulduğumu söyleyebilirim.
</t>
  </si>
  <si>
    <t xml:space="preserve">Öncelikle, YÖN101 Eğitimi'ndeki bütün haftaların geleceğim için önemli katkılar ve faydalar sağlayacağını düşünüyorum. Bu eğitimlerle beraber iş hayatına sağlam adımlarla girebileceğimi öngörmekteyim. Ancak soru bir tane hafta ve konu başlığı seçmemi istediği için tek bir haftayı seçmek zorundayım. Ama az önce de belirttiğim gibi tüm haftalardaki verilecek eğitimler oldukça değerli ve kıymetlidir. Soruya cevap vermem gerekirse de benim için YÖN101 Eğitimi içinde özellikle ilgi çekici olan hafta ve konu başlığı, 3. Hafta verilecek olan "Proje Yönetimi"dir. Benim nezdimde bu belirli haftayı ve konuyu ilgi çekici kılan birkaç önemli neden var.
İlk olarak ve en önemlisi, proje yönetimi, bugünün iş dünyası için kritik bir beceridir. Ekiplerle işbirliği yaparak projeleri etkili bir şekilde yönetmek, hedeflere ulaşmak ve üretken sonuçlar elde etmek için ciddi bir öneme sahip olduğunu düşünüyorum. 
Ayrıca, bu hafta, kanvas modeli ve çevik yönetim gibi modern proje yönetimi metodolojilerini öğrenme fırsatı sunmaktadır. Bu metodolojiler, hızla değişen iş dünyasına uyum sağlamak için son derece önemli olduğunu düşünüyorum.
Son olarak, gerçek hayattan örneklerle deneyimsel öğrenme yaklaşımının beni konuya somut örneklerle daha iyi anlamama yardımcı olacağını düşünüyorum. Projelerin gerçek hayatta nasıl yönetildiğini görmek, konuyu daha kalıcı ve anlamlı hale getirecektir.
Bu hafta, gelecekteki projelerimi daha etkili bir şekilde yönetmek ve içerisinde bulunduğum ekiplerle daha verimli bir şekilde işbirliği yapmak için gerekli bilgi ve becerilerle donanmamı sağlayacaktır.
</t>
  </si>
  <si>
    <t xml:space="preserve">Az önceki soruda belirttiğim eğitimle beraber diğer eğitimlerin de kişisel gelişimim için önem taşıdığını düşünüyorum. Bununla beraber, YÖN101 Eğitimi, kariyerimde önemli bir dönüm noktası olabilir. Eğitim içeriğinde dikkatimi çeken bir diğer eğitim de "Değer Yaratma Döngüsü" olduğunu söyleyebilirim. Bu konu, bir kurumun girdilerini, süreçlerini, çıktılarını ve yarattığı değeri bütünsel bir bakış açısıyla ele almamı sağlıyor. Bir organizasyonun nasıl değer yarattığını anlamak, sadece işleyişini değil aynı zamanda topluma olan etkisini de kavramama yardımcı olacak.
Bununla beraber, "Hedefini Belirle" haftası ile stratejik planlama süreçlerine ışık tutmaktadır. Bu kısım, projelerimde daha etkili kararlar alabilmem için gerekli olan stratejik düşünme becerilerimi geliştirmeme imkan verecektir. Misyon, vizyon ve değerlerin belirlenmesi konusundaki içerik ise, bir organizasyonun temel taşlarını oluşturan unsurları anlamamı sağlayacağını ve bu unsurların organizasyon kültürüne etkilerini daha iyi kavramama yardımcı olacağını düşünüyorum.
YÖN101 Eğitimi'nin sağlayacağı bu bilgiler ve beceriler, kariyerimde liderlik pozisyonlarına yükselebilmem ve stratejik yönetimde etkin bir şekilde rol alabilmem adına büyük önem taşıyor. Aynı zamanda, bu eğitimle edineceğim bilgilerin, farklı sektörlerde ve iş alanlarında da başarılı olmam için sağlam bir temel oluşturacağına inanıyorum.
Sonuç olarak, YÖN101 Eğitimi, kariyerimdeki hedeflerime ulaşmam ve etkili bir lider olabilmem için gerekli olan bilgi ve becerileri kazanmam adına önemli bir adım olacaktır.
</t>
  </si>
  <si>
    <t xml:space="preserve">YÖN101 Eğitimi sürecinde edineceğim bilgileri, özellikle gençler ve kendini geliştirmek isteyen genç profesyoneller gibi kariyerlerine yeni başlayan ya da ilerletmek isteyen bireylere ulaştırmayı hedefliyorum. Bu eğitim, kariyerlerini yönlendirmek ve ilerletmek isteyenler için çok değerli bilgiler içermektedir. Bu bilgileri yaygınlaştırarak gençlerin ve genç profesyonellerin kariyerlerinde doğru adımlar atmalarına yardımcı olmak istediğimi tüm içtenliğimle söyleyebilirim. 
Hedef kitleye ulaşabilmek için çeşitli yollar izlemeyi düşünüyorum. Öncelikle, dijital platformları aktif bir şekilde kullanarak eğitimin içeriğini bu platformlarda paylaşarak gençlere ulaşabileceğimi düşünüyorum. Sosyal medya Linkedin gibi, profesyonel ağlar ve dijital forumlar gibi mecralar üzerinden hedef kitlenin ilgisini çekecek içerikler sunarak erişim sağlamayı planlıyorum.
Buna ek olarak, seminerler, webinarlar, kariyer etkinlikleri veya eğitimler düzenleyerek bu platformlarda gençlerle etkileşimler kurmayı amaçlıyorum. Bu etkinliklerde, YÖN101 Eğitimi'nin değerini ve içeriğini detaylı bir şekilde anlatarak katılımcıların doğrudan sorularını yanıtlamak ve meraklarını gidermek istiyorum.
Hedef kitlemi ve bu hedef kitleye nasıl ulaşabileceğimi sizlere detaylı bir şekilde anlattım. Şimdiden çok teşekkürler.
</t>
  </si>
  <si>
    <t>Toplum Gönüllüleri Vakfı, Türk Eğitim Gönüllüleri Vakfı, İzmir Gençlik Meclisi Kent Konseyi Öğrenci Komisyonu,</t>
  </si>
  <si>
    <t>Toplum Gönüllüleri Vakfında yer alırken çevre ve eğitim odaklı alt projelerde sosyal medya stratejistliği yaptım. TEGV’de yaz döneminde etkinlik gönüllüsü olarak drama eğitmenliği yaptım ve güz/kış döneminde de “algo dijital” kursu ile etkinlik gönüllüğüme devam edeceğim. Öğrenci Komisyonu üyesi olarak “Öğrenci Kafası” adlı anket sistemi ile öğrencilerden toplanan verilere dayanarak bilgilendirici bir podcast çalışması yürütüyoruz. Henüz yayına girmedi ancak çok yakında sizlerle olacak.</t>
  </si>
  <si>
    <t>Süreç ve Organizasyon haftası benim oldukça ilgimi çekiyor. Bunun sebebi, genelde hayatımızda ve kurumsal hayatta da işin çıktılarına odaklanırız. O hedefe giden yolda yapılması gerekenlerden alınacak verim, sürecin keyfi ve organizesi genelde “olsun da bitsin” olarak görülür. Ben bunu istemiyorum, belki çok genel ile ilişkilendirdim ancak kurumsal hayattaki tecrübelerimden yola çıkarak sürecin ve planlı bir organizasyon şemasının hayatlarımızdaki varlığının önemini YÖN101 eğitiminde görmek istiyorum.</t>
  </si>
  <si>
    <t>Kurumsal hayatta güçlü bir figür olmak istiyorum. Projeler geliştirerek hayatlara dokunmak istiyorum. Sağladığınız Proje Yönetimi ve İyi Yönetişim gibi nadir olan eğitimler sayesinde bunu başarabileceğime inanıyorum. Eğitimlerinizi uzun süredir takip ediyorum ve deneyimlediğin çeşitli liderlik kazanımı sunan programlara göre profesyonel açıdan daha ön planda olduğunuzu söyleyebilirim.</t>
  </si>
  <si>
    <t>Bulunduğum organizasyonlarda mentorluk hizmetleri vererek gençlere yardım etmek istiyorum. Hedef kitlem şu anlık içinde bulunduğum organizasyonlardaki gençler, daha sonrasında ise akademisyenlik yoluna girdiğimde canım öğrencilerim olacak. Hayatımın erken dönemlerinde, kendi kendime edindiğim bilinç ve bakış açısını ilk deneyimlediğim zamanlar, hep beni yönlendirecek biri olsa hayatımın farklı bir doğrultuda ilerleyebileceğini düşünüyordum. Bu yukarıda bahsettiğim gibi bir yol ayrımının ardından bakmak değil. Belki daha çok gönüllülük projesi yapacak, daha çok kültür tanıyacak belki de büyük kitlelere ulaşabilecektim. Geç mi kaldım? Elbette ki hayır. Bu gerçekle barışmış bir bireyim ancak barışmam zaman aldı. Eğer ben ileride kendi tecrübelerimi aktarmak ve her insanın aklından geçebilecek o soruların cevaplarını bulma konusunda başka insanlara destek olabilirsem, kendini bu dev dünyasında minik hissedenlere ulaşıp o kıvılcımlarının sönüp gitmesine izin vermezsem o zaman nihai hayat hedeflerime ulaşmış olacağım.</t>
  </si>
  <si>
    <t>AIESEC, TOG, Beykent Üniversitesi Sosyoloji Yönetim Kurulu</t>
  </si>
  <si>
    <t>AIESEC İstanbul West şubesinde yaklaşık 1 yıldır varım ve şuan OGV takım lideriyim .Şuan ki görevim değişim katılımcılarını arayıp , mülakat süreçlerinde yardımcı oluyor ve yurt dışına gönüllü projelere gönderiyorum .Aynı zamanda partner ülkelerimizle haftalık toplantılar yapıp projeler hakkında konuşuyoruz Takım lideri olduğum için de takım üyelerimin süreçlerini de yönetiyor ve destek oluyorum.
TOG da 3 aylık bir süreçte yönetim kurulunda yer aldım ( BEYTOG şubesi) . Bu süreçte etkinlikler planlama , organize etmede görev aldım. Ayrıca yeni gelen katılımcılara sunum yapıyordum.
Beykent Sosyoloji Kulübünde de hazırlık senemde yer aldım . Bu süreçte sosyal medyada video editleme de yer aldım . Ayrıca etkinlik planlama ve organizasyonunda da destek oluyordum</t>
  </si>
  <si>
    <t>3.haftada ki proje yönetimi en çok ilgimi çeken konu oldu . Proje yönetimi ilgimi çekiyor çünkü şuan kendi girişim projem var ve onun üzerinde çalışıyorum ve proje yönetimini daha iyi öğrenirsem kendi girişim projem olan PetBuddy için de daha güzel ilerleteceğimi , bana farklı bakış açıları katacağını ve geliştireceğini düşünüyorum</t>
  </si>
  <si>
    <t>Bu eğitim ile liderlik , proje yönetimi , kariyer planlama ( hedef belirleme dersiyle ) konusunda kazanımlarına etki edeceğini ve geliştireceğini düşünüyorum</t>
  </si>
  <si>
    <t>Şuan aktif olarak AIESEC de yer aldığım için oradaki takım üyelerime ve lider arkadaşlarıma öğrendiklerimi paylaşıp etki etmek istiyorum . Haftalık olarak toplantı yapıyoruz bu toplantılarda öğrendiklerimi haftalık belli saat dilimleri içerisinde aktarmayı düşünüyorum</t>
  </si>
  <si>
    <t>Tegv'de diğer gönüllü arkadaşlarımla beraber Tegv'in hazırladığı veya biz gönüllülerin hazırladığı etkinlikleri hafta hafta uzun ya da kısa dönem olarak veriyorduk. Özel günlerde ve şenliklerde yapılan hazırlıklarda ve o günlerde yürütülen etkinliklerde rol alıyoruz.</t>
  </si>
  <si>
    <t>2. haftada bahsedilecek olan Yönetişim Gençlik Ağı ve Argüden Yönetişim Akademisi ilk bakışta beni heyecanlandıran ve merakımı daha fazla arttıran bir başlık. Argüden'i arkadaşımdan duydum ama gençlik ağında olmak ya da akademiyi yakından tanımak bambaşka bir olay. Argüden akademi gönüllüsü olmak nasıl sorumluluklar getiriyor öğrenmek için sabırsızlanıyorum.</t>
  </si>
  <si>
    <t>Yönetişim kavramını akademik hayatta ya da çalışma hayatında çok fazla duyuyoruz ama tam olarak ne olduğunu ve yönetim ile olan farklılığını ayırabilmek çok önemli olduğundan eğitime ilk bununla başlamak benim için büyük bir avantajdır. Bunun ile birlikte bir proje fikri ortaya çıkarmak, bunu ekipçe yapmak ve bunu planlayabilmek zor bir iştir çünkü örneğin bir konu başlığı hakkında herkesin bir fikri vardır ancak hepsini homojen bir şekilde toplayıp düzgün bir sıraya koymak çok zordur kendi hayatımda ve okuduğum bölüm olan sosyoloji gereğincede iş bölümü, düzen, planlama gibi yetkinlikler çok kıymetlidir Yön 101 eğitimi ile bu organizasyon yapısını daha sağlam temellere oturtup ilerlemek istiyorum.</t>
  </si>
  <si>
    <t>Süreçte göreceğim tüm eğitim haftalarının kendisine özgü çıkarımları olduğunu fark ederek bunu uygulayacak hedef kitlelere okuduğum bölümle ulaşabileceğimi düşünüyorum. Çeşitli insan grupları ile çalışmaya açık vizyonum sebebiyle tek bir hedef kitleden ziyade toplulukları hedefliyorum.</t>
  </si>
  <si>
    <t>Girişimcilik kulübü 
Uludağ otomotiv topluluğu</t>
  </si>
  <si>
    <t>Lisemdeki girişimcilik kulübünün başkanıydım. Lisemizde pandemiden dolayı online olarak gerçekleştirdigimiz Model Birleşmiş Milletler konferansında genel koordinatör görevini üstlendim. 
Şuanda da üniversitesimizdeki otomotiv topluluğuna üyeyim.</t>
  </si>
  <si>
    <t>3.haftadaki "Proje yönetimi" başlığı diğerlerine göre daha çok ilgimi çekiyor. Aslında tamamen kişisel bir sebep küçüklüğümden beri Fikir üretme aşamasında sıkıntı yaşamamama rağmen proje oluşturma ve hayata geçirme aşamasında yetersiz kalıyordum bu anlamdaki eksiğimi kapatıp daha donanımlı projeler hayata geçirmek istiyorum.</t>
  </si>
  <si>
    <t>Sorun bulmada ve projeyi hayata geçirme kısmında profesyonel anlamda bir donanıma sahip değilim ama bu konuda kendimi YÖN101 egitimi ile birlikte geliştirmek ve eksiklerimi kapatmak istiyorum ayni zamanda farkli bakış açılarını gözlemleyip daha kolektif düşünce yapısına ulaşmak istiyorum.</t>
  </si>
  <si>
    <t>Hedef kitlem olarakta gerçekten benim gibi ne yapacağı bilmeyen insanlara ayni zorluklardan gecen biri olarak edindigim tecrubelerimi Podcast ve instagram yoluyla paylaşmayı hedefliyorum.</t>
  </si>
  <si>
    <t>Köfteci Yusuf şirketinde, yaz tatilini değerlendirmek ve yetkinliklerimi geliştirmek için, ekip üyesi olarak çalışıyorum. Ekim ayında ayrılacağım. Burada çiğ ürünlerin pişirilmesi, servis edilmesi, paketlenmesi, mağaza açılış kapanışı, temizlik gibi hemen hemen her görevi aldım. Ekip çalışması, stres ve kriz yönetimi, yoğun çalışma temposuna uyum, inisiyatif alma ve liderlik gibi yetkinliklerimi de geliştirme fırsatı buldum.</t>
  </si>
  <si>
    <t>Kızılay,
Nişantaşı Üniversitesi Girişimcilik Kulübü,
Nişantaşı Üniversitesi Ar-Ge Kulübü, Yetkin Gençler (YetGen), Lise futbol takımı.</t>
  </si>
  <si>
    <t xml:space="preserve">Kızılay: Kan bağışı kampanyasında görev aldım. Topluma yararlı bir birey olmak için çalıştım.
Nişantaşı Üniversitesi kulüpleri: İlgi alanlarım olan bu kulüplerde, network ağımı geliştirdim, projeler geliştirdim, sektör duayenlerini tanıma fırsatı buldum.
YetGen: Daha önce benim de öğrencisi olduğum 21. yüzyıl yetkinlikleri eğitiminde, üniversite ve lise öğrencilerine ekip liderliği yaptım. Akran öğrenmesi gerçekleştirdim. 
Lise futbol takımına ise ekip arkadaşlarımla beraber okuluma şampiyonluk kupası kazandırmak, centilmence mücadele etmek için katıldım.
</t>
  </si>
  <si>
    <t>7. hafta olan Değer Yaratma Döngüsü.
Bu eğitime katılmak, iş dünyasında ve kurumsal yönetişim alanında derinlemesine bir anlayış geliştirmek ve organizasyonların girdilerini, süreçlerini, çıktılarını ve yarattığı değeri daha bütünsel bir bakış açısıyla ele alabilmek için oldukça değerli olabilir.</t>
  </si>
  <si>
    <t>YÖN101 eğitimi, güvenilir liderlik yeteneklerimi geliştirmek, iyi yönetişimi deneyimlemek ve profesyonel ağımı genişletmek için mükemmel bir fırsat. Bu program, liderlik ve iyi yönetişim ilkelerini bir araya getirirken, aynı zamanda sürdürülebilir kalkınma alanında projeler geliştirmemize yardımcı olur. Eğitimi tamamladığımızda prestijli bir sertifika kazanır ve gelecekteki kariyerim için önemli bir avantaj elde edebilirim.</t>
  </si>
  <si>
    <t>Eğitim sürecinde edindiğim bilgileri yaygınlaştırmak adına hedef kitlem, bu bilgilere ihtiyaç duyan herkes olacaktır. İyi yönetişim ilkeleri, iş dünyasında ve toplumda büyük bir öneme sahip, bu nedenle potansiyel olarak iş dünyası profesyonelleri, kamu sektörü çalışanları ve sivil toplum örgütleri gibi geniş bir hedef kitleye ulaşmayı hedefliyorum.
Hedef kitlenize ulaşma aşamasında, ortak projeler, sosyal medya platformları, web seminerleri ve konferanslar gibi dijital iletişim araçları ile bilgiye erişimi kolaylaştırmak istiyorum. Ayrıca, eğitim sonrası başarı hikayeleri ve projeleri paylaşarak bu bilgilerin gerçek dünyada nasıl uygulandığını göstereceğim.
Sonuç olarak, edindiğim bilgileri toplumun farklı kesimlerine ulaştırmak ve iyi yönetişim ilkelerinin yaygınlaşmasına katkı sağlamak istiyorum.</t>
  </si>
  <si>
    <t>YTÜ SKYLAB Kulübü Yapay Zeka Takımı Üyesi</t>
  </si>
  <si>
    <t>Yapay zeka, veri bilimi, gömülü sistemler alanlarında AR-GE çalışmaları yapmak ve projeler geliştirmek.</t>
  </si>
  <si>
    <t>3.Hafta verilecek olan Proje Yönetimi eğitimi en çok dikkatimi çeken konu başlıkları arasındadır. Ne kadar teknik bilgiye sahip olsakta sıklıkla küçük ya da büyük ölçekli projeleri iş hayatımızda görmekteyiz. Bu projeleri belirli bir bilgi ve yol çerçevesinde ilerletmek süreci hem daha akıcı hem de daha az sorunla karşılaşır hale getirecektir. Bu nedenle en ilgi duyduğum konu başlığı Proje Yönetimi oldu.</t>
  </si>
  <si>
    <t>Genel olarak soft skillerimi geliştirmek istiyorum. Proje yönetimi, organize etme, iletişim becerilerimi arttıracağını düşündüğümden bu eğitime katılmak istiyorum.</t>
  </si>
  <si>
    <t>Kendi blog sayfamı ve udemy hesabımı açmak istiyorum. Bu platformlarda kendi bilgilerimi paylaşmak istiyorum. Burada öğrendiklerimi bahsettiğim platformlarda değerlendirerek lise öğrencileri, üniversite öğrencileri, iş hayatına atılmak üzere olan kişilere ulaşarak kariyerlerinde bir adım öne çıkmalarına yarım etmek istiyorum</t>
  </si>
  <si>
    <t>Bilet Dergisi</t>
  </si>
  <si>
    <t>Edebiyat ve Hobi dergisi. Amacı gündelik sıkıcı işlerimizden bir nebze de olsa sıyrılıp edebiyata ve yeni hobilere vakit ayırmak. Ben ise kurulmakta olan bir e-derginin sitesini yapıyorum.</t>
  </si>
  <si>
    <t>3. Hafta Proje Yönetimi / Bu haftada dikkatimi çeken çevik yönetim oldu. Bir kaç defa karşıma çıkan çevik yaklaşım yönetimini nasıl uygulanacağını örnek projeler ile gösterilmesi hoşuma gitti.</t>
  </si>
  <si>
    <t>Eğitimin içeriğini incelediğimde dikkatimi çeken ilk şey bizden ekip çalışması ile bir uygulama istenmesiydi. Bir çok kuru eğitimden ziyade etkileşimli bir eğitim olması elde edeceğim kazanımların daha kalıcı olmasının sağlayacak. Bununla birlikte bize verilecek eğitimlerin bircoğunda mevcut örnekler ve projelerin kullanılması bu kavramları erken pekiştirme ve tecrübe kazanma fırsatı sağlayacak. Aynı zamanda eğitimin 5. haftasında verilecek alan Hedefini Belirle Eğitiminde stratejik planlama süreçlerinde yatığım işin sürecini daha kontrollü olmasını sağlayacağını düşünüyorum.</t>
  </si>
  <si>
    <t>Bir mühendis adayı olarak hedef kitlem iş hayatımda sorumlu olduğum çalışlar olarak düşünüyorum. Bu sistemi her yükseldiğimde sorumlu olduğum kişilere uygulayarak zamanla herkese ulaşmayı planlıyorum.</t>
  </si>
  <si>
    <t>İTÜ Fizik Mühendisliği Kulübü</t>
  </si>
  <si>
    <t>Tüm fizik severler için hem akademiden hem de çeşitli sektörlerden çeşitli konuklar ile bilim severler için etkinlikler yaparak bilimsel bilginin yaygınlaşmasını sağlamak ve bölüm öğrencilerine yardımcı olmak. Yönetim kurulu ve Denetim kurulunda görev aldım. Yaptığım işler ise Fizik ve Mühendislik alanında akademiden ve sektörden çeşitli konuklar ile etkinliklerin planlanması, organize edilmesi şeklinde özetlenebilir.</t>
  </si>
  <si>
    <t>Bir İşletme "management" mühendisi adayı olarak governance ve management arasındaki farkı vurgulayan ilk haftaki "Yönetişim Nedir?" en çok ilgimi çeken konu başlığıdır.</t>
  </si>
  <si>
    <t>Önüme gelen bir projenin yönetiminden başlayıp bütün bir yapının stratejik planlaması, uygun organizasyon yapıları, bu organizasyondaki amaç, görev, ülkü gibi kavramların karşılığı ve tüm bunları uygun bir yönetişim ile değer üretmek gibi kazanımları bu eğitimin bana katacağını düşünmekteyim.</t>
  </si>
  <si>
    <t>Bu bilgileri içinde bulunduğum kulüp, laboratuvar, sınıf ve kampus gibi ortamlarda karşılaştığım İTÜ gibi vizyonu geniş üniversitedeki mühendis adayı arkadaşlarıma, kulüp etkinlikleri ve yürütülen projelerde öğrendiklerimi uygulayarak göstermeyi ve süreç içinde nasıl öğrendiğimden söz etmeyi düşünüyorum.</t>
  </si>
  <si>
    <t>Türk Eğitim Derneği</t>
  </si>
  <si>
    <t>TED TEB Üniversite programı dahilinde bursiyerim. Burs kapsamında çeşitli eğitimlere, söyleşilere katılarak kendimizi geliştirme fırsatı buluyoruz. Düzenlenen etkinliklerde hem bireysel hem gruplar halinde çalışmalar yürütüyoruz. Bizden alt dönemlerde olan bursiyerlere mentörlük yapıyoruz.</t>
  </si>
  <si>
    <t>7. hafta, "Değer Yaratma Döngüsü" daha çok ilgimi çekiyor. Önceki 6 hafta boyunca üstünde durduğumuz noktaları harmanlayıp ortaya çıkardığımız sonucu nasıl görünür kılacağımızı, bütünsel bakış açısıyla olayları daha iyi nasıl kavrayacağımızı öğrendiğimiz bir hafta olacak.</t>
  </si>
  <si>
    <t>Edindiğim tecrübeleri ve bilgileri özümseyerek kariyerimde ve günlük yaşantımda daha emin adımlarla ilerlemeyi hedefliyorum. Verdiğiniz eğitimler iş hayatının temelini oluşturan ve öğrenilirse daha verimli çalışmayı sağlayacak eğitimler. Bu nedenle katılım sağlamayı ve programınızdan yararlanmayı canı gönülden istiyorum.</t>
  </si>
  <si>
    <t>Hedef kitlem ulaşabildiğim her insana dokunmak. Bulunduğum topluluklarda ve derneklerde yönetim kısmında bulunup bütüne hitap etmeyi planlıyorum. Bu şekilde herkes için daha verimli olacağına inanıyorum.</t>
  </si>
  <si>
    <t>YES Mezunları Derneği, YES Abroad Türkiye</t>
  </si>
  <si>
    <t>Derneğimizin amacı, ABD Dışişleri Bakanlığı Eğitim Bürosu tarafından fonlanan ve Müslüman nüfusun çoğunlukta olduğu ülkeler ile ABD arasında bir kültürel değişim sağlamayı amaçlayan KL-YES Programı'nın Türkiye ayağının yürütülmesi, denetlenmesi ve bu programdan mezun olmuş kişilerin bir araya getirilerek hem kültürel değişime hem de yerel ve küresel toplumsal gelişime katkı sağlayacak projeler geliştirilmesidir. Ben de bu dernek bünyesinde bir gönüllü olarak program tanıtımı, şaperonluk, danışmanlık yapıyor ve aynı zamanda grup mülakatları ve bireysel mülakatlar gerçekleştiriyorum.</t>
  </si>
  <si>
    <t>3. haftada gerçekleştirilecek olan Proje Yönetimi eğitimi ilgimi daha çok çekiyor, çünkü herkesin olduğu gibi benim de çevremde rahatsız olduğum, değiştirmek isteyebileceğim ya da geliştirmek isteyebileceğim elementler var ancak bu taleplerimi nasıl somutlaştırabileceğim ve nasıl gerçekleştirebileceğim konusunda tıkanıyorum maalesef. Bu yüzden 3. haftada gerçekleştirilecek olan eğitim daha çok ilgimi çekiyor.</t>
  </si>
  <si>
    <t>İlk olarak yönetimden ziyade yönetişimin önemini fark etmek ve benimsemek istiyorum. Bu şekilde birleştirici, iş birlikçi ve hedefe yöneltilmiş bir efor üretmeyi öğrenmeyi, bu eforu kontrol edebilmeyi ve elimden geldiğince etrafıma bu efor bilincini aşılama kabiliyetini edinmeyi umuyorum.</t>
  </si>
  <si>
    <t>Halihazırda 800'ü aşkın gönüllüsü bulunan bir dernekte aktif olarak rol almaktayım. Öğrendiklerimi ilk aşamada bu dernekteki ağımla, yapacağım projeler ve etkinliklerle yaygınlaştırmayı planlıyorum. Bunun dışında yine derneğimle yapacağım projelerin ve iş hayatımda yapacaklarımın hedef kitlelerinin de eylemlerimizle birlikte bu bilgilerle ve anlayışla tanışacağını düşünüyorum.</t>
  </si>
  <si>
    <t>1,5 yıldır 4 aşamalı bir eğitim ile sıfırdan uzmanlığa yazılımcılar yetiştiren Siliconmade Academy'de çalışıyorum. Burada 900+ öğrenci envanterine sahip Öğrenci İşleri'nden sorumluydum. Daha sonra iş geliştirme odaklı olarak satış, pazarlama, sosyal medya, insan kaynakları departmanlarına, hukuki süreçlere, şirket içi ekip koordinasyonuna, şirketin eğitim politikalarının oluşturulmasına ve iş akışlarına entegre edilmesine destek oldum. Şu anda da muhasebe ve finans alanında operasyon geliştirme sorumlusu olarak devam ediyorum.</t>
  </si>
  <si>
    <t>Başlangıç Noktası, Sabancı Vakfı, Tech4R, IODA Türkiye, İstanbul Medipol Üniversitesi Yönetim ve Danışmanlık Kulübü, İstanbul Medipol Üniversitesi Tiyatro Kulübü, İstanbul Medipol Üniversitesi AHBAP, İTÜ TOG, İTÜ Mezunlar Derneği Kulübü, İTÜ arı24, İTÜ Denetim ve Danışmanlık Kulübü, Etkin Kampüs, O'bizm Sanat</t>
  </si>
  <si>
    <t>Başlangıç Noktası Faruk Eczacıbaşı'nın kurmuş olduğu Türkiye Bilişim Vakfı'na bağlı bir inisiyatiftir ve Türkiye'nin bilgi toplumuna dönüşmesi vizyonuyla 21. yüzyıl yetkinlikleri çerçevesinde eğitimler veren, içerikler üreten ve etkinlikler düzenleyen bir topluluktur. Burada hem editörlük hem de proje koordinatörlüğü yaparak 2 yıla yakın bir süre boyunca faaliyet gösterdim. 15+ proje lideri, 55+ ortak kurum, 100+ aktif gönüllü ve 40+ farklı operasyonel ekibi koordine ettim. 650'den fazla katılımcıya ulaşan 20'den fazla etkinlik düzenledim. Eğitimde fırsat eşitliğini sağlamak için 15+ eğitim projesinin uçtan uca yönetimini üstlendim ve 160+ farklı eğitimi 200+ öğrenci için erişilebilir hale getirdim. 
Sabancı Vakfı'nın eğitimde ve iş hayatında kendine yer edinememiş NEET kadınları hedefleyen Geleceğini Kuran Genç Kadınlar Projesi kapsamında mentor olarak yıl sonuna kadar eşleştirildiğim menteelerimi kişisel, sosyal, kariyer ve kültürel anlamda desteklemeye devam ediyorum.
Tech4R topluluğu olarak hızlı ve etkili afet yardımı için kâr amacı gütmeyen kuruluşlar ile afet kurtarma çalışmalarına kendini adamış sahadaki gönüllü gruplar arasında teknolojinin gücünü kullanarak bağlayıcı rol üstlenmeyi hedefliyoruz. Bu toplulukta Tech4R içerisindeki gönüllü organizasyonunu sağlamaya devam ediyorum.</t>
  </si>
  <si>
    <t>Programın özellikle 3. Hafta Proje Yönetimi ve 7. Hafta Değer Yaratma Döngüsü eğitim içerikleri ilgimi çekti ve beni heyecanlandırdı. Kendimi bu iki alanda güçlü ve yetkin hissediyorum. Proje Yönetimi içeriklerine dair kanvas modelini, Değer Yaratma Döngüsü içeriklerine dair entegre raporlama konularını merak ediyor ve öğrenmek istiyorum.</t>
  </si>
  <si>
    <t>Bir projeyi uçtan uca planlamak ve yürütmek, var olan bir sistemde iyileştirmeler yaparak verimi artırmak veya sıfırdan bir sistem kurarak organizasyona entegre etmek, tüm bunları topluluğun misyon, vizyon, değerler ve stratejilerine uygun bir şekilde ilerletmek ve dolayısıyla katma değer yaratmak inisiyatif alarak faaliyet göstermeye gönüllü olduğum süreçlerdir. YÖN101 Eğitimi ile bu alanlarda gelişime açık yönlerimi fark ederek tecrübelerimi artıracağımı düşünüyorum. Öğrenci kimliğimin yanı sıra aktif olarak yaklaşık 4 yıldır çalışıyor, ilerde hedefimdeki sektörde kendi ekibimi ve girişimimi kurmayı düşünüyorum. Farklı yapılara sahip topluluklarda yatay/dikey birçok farklı insan ilişkisini deneyimleme, bambaşka departmanlarda sayısız case yönetme imkanı buldum. Özellikle YÖN101 eğitimi içerisindeki uygulamalarda aktif rol almak, mümkün mertebe daha fazla case deneyimlemek istiyorum. Çünkü yönetişim, liderlik ve katma değer yaratma kavramları teorikten ziyade tecrübe ile ortaya çıkarılabilecek ve geliştirilebilecek becerilerdir diye düşünüyorum. Bu kavramların nasıl sözel olarak aktarıldığını görmek istiyor ve dolayısıyla interaktif sürecin yanı sıra YÖN101 eğitiminin teorik kısmını da merak ediyorum.</t>
  </si>
  <si>
    <t>Şu zamana kadar aldığım eğitimler, katıldığım seminerler/etkinlikler, profesyonel iş hayatım ve uzun zamandır içerisinde bulunduğum gönüllülük faaliyetleri sayesinde geniş ve iç içe geçmiş bir network ağına sahibim. Başta LinkedIn olmak üzere sosyal medya hesaplarım bu eğitimden edineceğim bilgileri aktarma konusunda uygun dijital mecralar. Bunlar dışında etkileşimde olduğum yöneticilerim, mentorlerim, çalışma arkadaşlarım, gönüllü topluluklarım ve menteelerim ile birebir iletişimimde de bu bilgileri paylaşarak çoğaltabileceğimi düşünüyorum.</t>
  </si>
  <si>
    <t>Uludağ Maliye Topluluğu (UMAT)
Türkiye İİBF Kulüpler Birliği</t>
  </si>
  <si>
    <t>Her iki kulüpte de amacımız bölümümüzü tanıtmak, öğrencilere eğitim ve sertifika fırsatı oluşturmak, firmalardaki belli yerlere gelmiş insanlarla konferans, zirve düzenlemek, network ağı oluşturmaktır. UMAT'ta sosyal medya ve içerik departmanında aktif görev alıyorum, departman başkanının yönlendirmesine göre amacım değişebiliyor sosyal medya içerik üretiminden fotoğrafçılığa kadar hepsinde görev alabilirim. Türkiye İİBF Kulüpler Birliği'nde Toplumsal Cinsiyet Eşitliği Zirvesi'nde görev alıyorum fakat zirve programı henüz yapılmadığı için bir faaliyetim olmadı.</t>
  </si>
  <si>
    <t>6. Hafta Nasıl Çalışılacağını Belirlemek ilgimi çekiyor, bundan öncesinde 5. Hafta Hedefini Belirle ilgimi çekiyor fakat benim zaten belirlediğim bir hedef var, problem nasıl çalışacağımı bilememek bunu da bu eğitimle halledebileceğimi en azından bir yol bulabileceğimi düşünüyorum. Daha yolun çok başındayım ve hedefim birr fikirden ibaret fakat taslak üzerinde de olsa bir hareket planı oluşturmam için gerekli bir eğitim olduğunu düşünüyorum.</t>
  </si>
  <si>
    <t>Ben, bölümümden tamamen ayrı bir şekilde yayınevi açmak istiyorum ve yukarıda da belirttiğim gibi 6. hafta nasıl çalışılacağını belirlemek eğitimiyle bir taslak da olsa hareket planı oluşturabilirim, 1. hafta yönetişim nedir eğitimiyle yayınevimde nasıl dinamik, çağın gerekliliğine uygun, adil bir çalışan ortamı oluşturup mutlu bir şirket ortamı sağlayabileceğimi öğreneceğimi düşünüyorum.</t>
  </si>
  <si>
    <t>Ben, aktif olarak Tiktok'ta kitaplar üzerine yorum, alıntı gibi konularda içerik paylaşıyorum ve halihazırda ufak da olsa bir kitlem var. Hedefim zaten yayınevi kurmak bu yola nasıl başladım, hangi eğitimleri aldım gibi konularda bilgilerimi paylaşmayı düşünüyorum. Ek olarak yayınevini daha kurmadan da güncel eğitim, program gibi konularda içerik üreterek sayfa profilini de çeşitlendirmek istiyorum. Fikrimce başlangıç için Argüden Yönetişim Akademisi güzel bir seçenek olacaktır.</t>
  </si>
  <si>
    <t>hacettepe gıda topluluğu</t>
  </si>
  <si>
    <t>gıda mühendisliği mesleği hakkında seminerler, söyleşiler ve mezun sohbetleri düzenleyerek bölüm öğrencilerini mesleğe hazırlamak. mezun sohbetleri çalışmamız için çeşitli kişilerle iletişimde bulundum ve onları okulumuza seminer vermek üzere davet ettim.</t>
  </si>
  <si>
    <t>5.hafta hedefini belirle çünkü henüz 19 yaşındayım ve kariyerim hakkında çok fazla yol ve sorular var kafamda ve kariyer yolculuğumu hem duygusal olarak iyi hissederek hem de kafamda tatmin olarak planlayıp devam ettirmek istiyorum.</t>
  </si>
  <si>
    <t>Henüz bölümümde birinci sınıfa yeni başlayacağım ve derslerim için çok heyecanlıyım ama az çok nasıl çalışacağımı sınavlardan önce ve sonra neler yapacağımı bilip planlayabiliyorum ama ülkemizdeki lise eğitimi de göz önüne alındıktan sonra kendimi sunum yapmak, proje geliştirmek ve yönetmek, bir topluluğun karşısında beden dilimi ve sözcüklerimi etkili kullanmak, kariyer hedefimi ve önüme çıkan olanakları nasıl değerlendirip ilerlemem konusunda eksik hissediyorum. YÖN101 eğitiminden de bu konularda uzmanlardan eğitim alabilmeyi ve ekip arkadaşlarımla proje oluşturup bunun hakkında çalıştıktan sonra güzel bir sunabilme yetkinlikleri kazandırabilmesini bekliyorum.</t>
  </si>
  <si>
    <t>hacettepe üniversitesinin akademik olarak gıda topluluğunda sosyal olarak da dalış,tiyatro,doğada yürüyüş ve izcilik gibi topluluklarında aktifim ve bunun yanısırasında kampüsümüzde üniversitenin sağlık bölümleri dışındaki her bölümden öğrencisi bulunur ve birbirmizle hep etkileşim halindeyiz ve benim hedef kitlemin de bu bilinçli öğrenciler olduğunu düşünüyorum.</t>
  </si>
  <si>
    <t>İTÜ Markalaşma Kulübü, Lider Gelişim Programı(LİGEP)</t>
  </si>
  <si>
    <t>İTÜ Markalaşma Kulübü, kişisel markalaşma ve kurumsal markalaşma alanlarında farkındalık yaratmaya çalışan bir öğrenci kulübüdür. Ülkemizde markalaşma alanında çalışan ilk ve tek öğrenci kulübü olma özelliğini taşıyor.
İTÜ Markalaşma Kulübü'nde Başkan Yardımcısı olarak görev aldım. Şu an Denetim Kurulu'nda bulunmaktayım.
LİGEP, gelecek vadeden üniversite öğrencilerinin potansiyellerini ortaya çıkarmalarına ve hayalini kurdukları yaşama hazırlanmalarına yardımcı olmaya çalışan bir
oluşumdur. Bunu yaparken de öğrencilerin birbirlerine destek oldukları güçlü network bağları kurmalarını amaçlar.
Burada çeşitli görevler ve eğitimler aldım. Yeni Medya ekibinin YouTube komitesinde reji olarak görev alıyorum.</t>
  </si>
  <si>
    <t>Değer Yaratma başlığı ilgimi çekiyor. Değer yaratmanın inovasyon ve yaratıcılık ile ile doğrudan bir bağlantısı olduğunu düşünüyorum. Ayrıca girişimci olmak isteyen biri için değer yaratmak çok kritik bir noktadır. Bu sebeple girişimci olmak isteyen bir birey olarak bu eğitimi kesinlikle almam gerektiğini düşünüyorum.</t>
  </si>
  <si>
    <t>Girişimci olmayı hedefleyen bir üniversite öğrencisi olarak bu eğitimin hayatımın ilerleyen sürecinde bana yol göstereceğini düşünüyorum. Girişimci olmayı başarabilirsem; girişimimin misyon ve vizyonun belirlenmesi, hedef kitlesinin ve hedeflerinin doğru belirlenmesi, stratejik planlarını daha kaliteli şekilde hazırlanması bu eğitim sayesinde daha iyi kavrayacağımı düşünüyorum. Yöneticilik yeteneklerimin gelişmesine de eğitimin katkı sunacağını düşünüyorum.</t>
  </si>
  <si>
    <t>Bulunduğum ve aktif olarak görev aldığım topluluklar sayesinde bilgilerimi öğrenci arkadaşlarımla paylaşacağımı düşünüyorum.</t>
  </si>
  <si>
    <t>Lider Gelişim Programı 
Uçan Süpürge Vakfı
Toplum Gönüllüleri Vakfı</t>
  </si>
  <si>
    <t xml:space="preserve">Lider Gelişim Programı, geleceğin liderlerini iş dünyasına hazırlayan eğitimler ve birebir mentorluk veren akran öğrenmesine inanan bir sosyal sorumluluk projesi. L6 ekip üyesi olarak içinde bulunduğum programda ayrıca sosyal medya tasarımlarından sorumlu ekipteydim. 
"Geleceğin Hukukçuları" kapsamında aldığım " Toplumsal Cinsiyet Eşitliği" temalı eğitim ve jüri önünde yaptığım sunum sonunda akran eğitici olarak üniversiteli gençlere eğitim veriyorum. 
"Öğrencim Olur Musun?" ve "Geleceğe Dönüş" projesiyle başlayan yolculuğum bir süre Yalova TOG eş başkanlığı şu anda ise TOG proje komisyonundaki görevimle devam ediyor. 
Daha önce üniversite kulüplerimizden Girişimcilik ve Kariyer Planlama kulübün yönetim kurulunda görev aldım ve iletişimden sorunluyum. Geçen yıl Demokrasi ve İnsan Hakları kulübünü kurarak başkan yardımcılığını üstlendim.
</t>
  </si>
  <si>
    <t>6.hafta "Nasıl Çalışacağını Belirlemek". Süper bir fikir ve harika ekip arkadaşlarının olması çoğu zaman bir projeyi veya kurumu hayata geçirmekte yetersiz kalıyor. Süreç boyunca temeli sağlam aynı zamanda dinamik bir organizasyon için stratejileri merak ediyorum. İyi bir kurumda organizasyon yapısı nasıl olmalı ve süreç nasıl işlemeli?</t>
  </si>
  <si>
    <t>Yarının liderlerinden olarak iyi bir stratejiyle sürece yön verebilmek, organizasyonu yönetişim ilkelerine göre kurabilmek ve proje yönetiminde ustalaşmak istiyorum. Yönetişim ilkelerini doğru şekilde kullanabilmek ve değer yaratan işler ortaya çıkarabilmeyi istiyorum. 
Sadece eğitimlerle değil akran öğrenimi yoluyla da öğrenecek ve paylaşacak çok şeyimiz olduğuna inanıyorum.</t>
  </si>
  <si>
    <t>İçinde yer aldığım her projede akranlarımla bilgi paylaşımı yapıp karşılıklı fikir alışverişi yapmayı seviyorum.Ve her proje sonunda birlikte değer yaratabileceğimize inandığım insanlarla network kurup yeni çıktılar hedefliyorum. YÖN 101 eğitiminde elde ede ettiğim bilgilerle içinde bulunduğum proje (TOG),kulüp (YUDEM) ve Ligep'teki paydaşlarımla paylaşarmayı ve değer yaratacak işler ortaya koyarak devam etmeyi düşünüyorum.</t>
  </si>
  <si>
    <t xml:space="preserve">PAGUK proje araştırma geliştirme uygulama topluluğu
Akademix Tv youtube kanalı
KIZILAY
Kuveyt Türk Ideathon 
</t>
  </si>
  <si>
    <t xml:space="preserve">PAGUK: sosyal sorumluluk projelerinde faaliyet göstermek isteyen üyelere olanak sağlayarak bu projelerde yer almalarını sağlar. 
etkinlik afişlerinin hazırlanılması ve duyurulmasında fotoğraf çekimlerinde yer aldım.
Akademix Tv: gazetecilik, masaüstü yayıncılık, sosyal medya, haber ve halkla ilişkiler konularına ilgi duyan öğrencilerin öğrenim süreçlerine hızlı gelişen güncel teknolojileri kullanabilme becerisine sahip bireyler olarak yetiştirilme süreçlerine dahil olmak ve öğrencilere alternatif bir uygulama alanı sunar. 
içerik üreticisi olarak yer aldım. sosyal medya hesaplarının yönetilmesi.
</t>
  </si>
  <si>
    <t>8. haftada yer alan Proje Yönetimi dersi ilgimi çekmektedir. Projeye başlarkenki büyük taslağı oluşturmak, görmek ve en önemlisi netleştirmek süreç içerisine hakim olma ve projeye katılımın devamlılığı konusunda yardımcı olacağını düşünüyorum. Yaptığımız projenin amacı kapsadığı alan hedefleri bizim kendi hedeflerimiz bizi projeyle daah da bütünleştirebilir. Proje planı, çalışma takviminin oluşturulması oluşabilecek risklerde yönetimin nasıl yapılması gibi konularda gelişmemi ve ilerlememi sağlayacak bilgiler öğrenmem bu konuda ilgimi artırıyor.</t>
  </si>
  <si>
    <t>Liderlik becerilerimin gelişmesine, olaylara disiplinlerarası bakış açılardan bakabilmemi sağlamasında katkı sağlayacağını düşünüyorum. Network ağımın genişlemesinde ve kalıcı bağlar kurmamda yardımcı olacağına inanıyorum.</t>
  </si>
  <si>
    <t>Ege Haberde gönüllü staj yapmaktayım. Şiddet içerikli haberlerin yazımında olayın aktarımından ziyade sonrasında neler yapılabileceği bu olayların süreçlerini imkanlarını daha iyi aşılayabilmek adına iyi yönetişim ilkeleri kapsamında alacağım derslerle daha farklı açılardan konuya bakarak onlara ulaşmamda yardımcı olabileceğini düşünüyorum. 
Diğer yayın kuruluşlarından daha farklı neler yapılabileceği bunun için hangi risklerin mümkün olup olmadığını strateji dersleriyle daha iyi analiz edebileceğimi düşünüyorum.</t>
  </si>
  <si>
    <t>Yetkin Gençler (YetGen)</t>
  </si>
  <si>
    <t>21. Yüzyıl Yetkinlikleri” temalı YetGen (Yetkin Gençler) eğitim programı ile gençlerin, sadece akademik, teknik ve profesyonel bilgi ile değil aynı zamanda 21. yüzyılın gerektirdiği beceri ve yetkinliklerle de donanmaları için destek veriliyor. YetGen basic eğitim programını tamamladıktan sonra bu programda gönüllü olarak E-Mailing takımında teknik lider olarak yer alıyorum. Eğitim gününe dair haftalık bültenlerin hazırlanması, ek kaynaklar içeriklerinin hazırlanması ve toplu mail gönderimi görevlerini üstlenerek aktif rol alıyorum.</t>
  </si>
  <si>
    <t>YÖN101 Eğitimi'nin ilk haftası olan 'Yönetişim Nedir' konusu benim ilgimi çeken ilk konu oldu. Çünkü yönetişim kavramına daha önce pek aşina değildim ve bu kavramı yakından öğrenmek,anlamak için ilk hafta heyecan verici gözüküyor. Bu ilk haftada yönetişim kavramının derinliklerine inerek, iyi bir yönetişimin neden önemli olduğunu kavrayabilmek önemli bir adım olacak. Ayrıca, yönetişimin temel prensiplerini öğrenmek, fikir sahibi olmak ilerleyen haftalarda öğreneceğim bilgiler için de temel oluşturacak. Yönetim ve yönetişim kavramlarının farklarını detaylıca öğrenebilme fırsatı bulacağım bu haftanın oldukça verimli geçeceğine inanıyorum.</t>
  </si>
  <si>
    <t>Öncelikle bu eğitim sayesinde yönetişim kavramını daha iyi anlamak ve yönetişim ilkelerini derinlemesine öğrenmek istiyorum. Yönetişim temellerini öğrenmenin kariyer sürecimde lider olarak daha bilinçli ve etkili şekilde hareket etmemi sağlayacağına inanıyorum. İyi bir yönetişim için ise sorumluluk ve güvenilirlik kavramları doğrultusunda hareket etmenin önemini bu eğitimle beraber daha iyi kavrayabileceğim. Bu eğitimle beraber herhangi bir toplulukta liderlik yapma fırsatı bulduğumda sorunların üstesinden daha kolay gelmemi sağlayacak ilkeleri öğrenmek benim için oldukça heyecan verici. Aynı zamanda hedef belirleme konusunda yaşadığım zorlukların üstesinden gelmek, stratejik düşünme konusunda kendimi geliştirmek için bu eğitimde yer alabilmek istiyorum. Süreçleri, organizasyonları ve projeleri verimli bir şekilde yönetmek için eğitim almak ve bu kazanımları elde etmek benim için faydalı olacak. Bu eğitim ile liderlik becerilerimi geliştirmek ve elde ettiğim kazanımlarla yönetişimin ilkelerini yaşantımda da uygulayabilmek istiyorum.</t>
  </si>
  <si>
    <t>Eğitim sürecinde edineceğim bilgileri yaygınlaştırmak için öncelikli hedef kitlem, gençler olacak. Gençlerin yönetişim konusundaki bilincini artırmayı, bu kavramın önemini vurgulamayı, bu eğitimde öğrendiklerimi aktarmayı hedefliyorum. Yönetişim konusunda edindiğim bilgileri ve deneyimleri bloglar aracılığıyla yazılı şekilde aktararak gençleri haberdar etmek, bu bilgileri yaygınlaştırmak istiyorum. Aynı zamanda, sosyal medya aracılığı ile de öğrendiklerimi paylaşmayı hedefliyorum. Bilgilendirici içerikler, videolar ve postlar aracılığıyla gençlere bu kavram hakkında seslenmeyi planlıyorum.</t>
  </si>
  <si>
    <t>Kendi girişimimi kurmak için yakın zamanda aksiyon aldım. Döngüsel ekonomi uzmanları ve döngüsel ekonomiye geçiş yapmak isteyen şirketleri bir araya getiren SaaS bir yönetişim platformunu hayata geçirmek için çalışıyorum.</t>
  </si>
  <si>
    <t>ÇAKÜ TOG (Toplum Gönüllüleri) Topluluğu, Greenpeace Türkiye, Toplum Gönüllüleri Vakfı, İklim Öncüleri, KAGİDER (Kadın Girişimcileri Derneği)</t>
  </si>
  <si>
    <t>Greenpeace Türkiye: Çevresel bir sivil toplum örgütüdür. Küresel ısınma, ormansızlaşma, aşırı avlanma, ticari balına avcılığı ve anti-nükleer sorunlar gibi konular üzerinde çalışmalarını sürdürmektedirler. 
Toplum Gönüllüleri Vakfı: Ülkenin her köşesinde Toplum Gönüllüsü gençler, sosyal sorumluluk projeleri geliştiriyor ve ekipleri ile bu projeleri hayata geçirerek çevrelerindeki sorunlara çözüm üretiyorlar. Ben de üniversitemdeki temsilci topluluğun (ÇAKÜ TOG (Toplum Gönüllüleri) Topluluğu) kurucu başkanlığını üstlendim ve mezun olana kadar topluluğun koordinatörlüğünü yürüttüm. 
İklim Öncüleri: Amaçları iklim krizi ile bilimin ışığıyla mücadele etmek, iklim krizinin önüne geçilmesinde gençlerin sesini duyurmak, gençler başta olmak üzere bilinçli bir toplum inşa etmek ve bilim öncülüğünde doğru bilgiyi yaymaktır. Mezun olana dek etkinlik ve organizasyon ekibinde yer aldım. Şimdi alumni olarak destek vermeye devam ediyorum.
Türkiye Kadın Girişimciler Derneği (KAGİDER): Girişimcilik yoluyla kadının güçlenmesini hedefleyen bir sivil toplum kuruluşudur. Genç girişimci kadınlar için düzenlenen "Geleceğin Kadın Liderleri" programında yer alarak değer üretren işler için kolektif bir gelişim sağladık.</t>
  </si>
  <si>
    <t>En çok 7. haftadaki "Değer Yaratma Döngüsü" eğitimi ben de bir merak oluşturdu. Fatma Hanım'ı dinlemek için fazla sabırsız hissettim. Çünkü kurumun yarattığı değerin geniş bir perspektifle ele alındığı bir oturum olacak bu, tecrübeli bir ağızdan duymak ve merakımı gidermek isterim. Son zamanlarda hem kişisel değer yaratmak üzerine hem de kolektif bir biçimde sistem dönüşümü için değer yaratmak üzerine çokça kafa yoran birisiyim. Ufak bir aydınlanma iyi hissetmeme sebebiyet verecektir.</t>
  </si>
  <si>
    <t>Çevik yönetim gibi yenilikçi ve dönüştürücü modeller hakkında paylaşım yapıyor olmanın değerli olacağını düşünüyorum. Dahil olacağım oluşumlara da ilham verebileceğimi ve birlikte bir dönüşüme öncülük edebileceğimizi düşünüyorum.</t>
  </si>
  <si>
    <t>Kendi girişimim aracılığıyla erişebileceğim iş dünyası, bu bilgileri deneyimleyebileceğim ve kazanım sağlanmasına destek verebileceğim bir hedef kitle. İş dünyası ile yapacağımız her bir iş birliğinde dönüştürücü ve onarıcı iş modelleri için buradaki bilgileri yol dizaynımda kullanmayı düşlüyorum.</t>
  </si>
  <si>
    <t>Eyüpsultan Belediyesinde Etüt Proje müdürlüğünde stajyer mimarım. Yapılan projeler üzerinden ya da yeni yapılacak projeler üstünden çalışarak yeni şeyler öğreniyorum.</t>
  </si>
  <si>
    <t>İstinye Üniversitesi Quantum Dynamics kulübünde üye ve yöneticiyim</t>
  </si>
  <si>
    <t>Kulübümüz daha çok mühendislik alanında çeşitli projeler üreterek yarışmalara katılan bir kulüptür. Benim de kulüp içerisinde takım kaptanı olduğum mimarlık ve mühendisliği birleştirerek farklı projeler yapamaya çalıştığımız bir ekibim var. Bu yıl da Çevre ve enerji kategorisinden Teknofest için bir proje geliştirmekteyiz.</t>
  </si>
  <si>
    <t>1. Hafta Yönetişim nedir ve 3. Hafta Proje yönetimi şuan daha çok ilgimi çeken konular. Üniversitemde ki kulüp içerisinde bir ekibe liderlik yaprak projeler geliştirmekteyim. Proje yönetimi ve yönetişim konularının da gerek üniversite gerekse iş hayatımda bana çok büyük fayda sağlayacağına eminim.</t>
  </si>
  <si>
    <t>Bu eğitim proje yönetimi, süreç, organizasyon, sorun çözme, gibi becerilerimi daha da geliştirip, kariyerimde bilinçli bir şekilde ilerlememe katkı sağlayacak. Profesyonel iş hayatımda kendime daha çok güvenmeme ve sağlam kararlar almama yardımcı olacak. Kurumsal hayatta iyi yerlere gelmek ve güzel bir kariyer edinmek isteyen bir gencim. Burada verilecek eğitimin de iş hayatı için ne kadar önemli olduğunun farkındayım. Kendimde bu konuları bilmediğim ve eksik hissettiğim için bu eğitimin benim için çok faydalı ve öğretici olacağını düşünüyorum.</t>
  </si>
  <si>
    <t>Bu eğitimde öğrendiğim bilgileri kulüpteki kendi ekip arkadaşlarıma proje içerisinde birebir uygulayarak ve anlatarak, üniversitemdeki sınıfımda ise (mimarlık okuduğum için çok fazla grup çalışması yapmaktayız) yine uygulamalı bir şekilde anlatmayı düşünüyorum. Sosyal medyayı da aktif kullanan biriyim yaptığım işleri, katıldığım konferansları, seminerleri, öğrendiğim bazı bilgileri takipçilerimle paylaşmaktayım. Burada edindiğim bilgileri de yine sosyal medyadan da kendi kitleme ulaştırmayı düşünüyorum.</t>
  </si>
  <si>
    <t>Toplamda 9 ay süren bir program ile Akbank, Eczacıbaşı ve Fazla'da 3'er ay çalışma fırsatı kazandım. Şu an Akbank'ta iş geliştirme ve pazarlama biriminde çalışıyorum. Bana iletilen verilerden anlamlı çıktılar oluşturuyorum ve çözüm önerileri çıkartıyorum. Ardından bunları ekibime sunuyorum.</t>
  </si>
  <si>
    <t>YetGen'de liderlik yapıyorum. Üniversitede MEF Data Science Society, IAESTE MEF, Mefdance kulüplerinde aktif görevler aldım. Sisterslab derneğinde kurucu üyeyim. Faydasıçok Vakfı bursiyeriyim. Çorbada Tuzun Olsun Derneği'nde gönüllülük yaptım.</t>
  </si>
  <si>
    <t>YetGen'de iki yılı aşkın süredir liderlik yapıyorum. İçeride birçok departmanda aktif görevler alıp 5 farklı takıma liderlik ettim. YetGen'in amacı gençlere 21. yüzyıl yetkinliklerini kazandırmaktır.
Sisterslab, kadınları ve engelli bireyleri topluma kazandırmaya yönelik çalışmalar yapan bir dernektir. Dernek bünyesinde yapılan birçok atölyede başlangıçta eğitmenlik, daha sonrasında hem eğitmenlik hem de diğer eğitmenlere mentorluk yaptım.
Faydasıçok Vakfı bursiyeri olarak her dönem düzenli olarak bir gönüllülük faaliyetinde bulunmam gerekiyor. Bir senedir aktif olarak buradayım.
MEF Data Science Society kulübü bünyesinde öğrencilere 6 haftalık Excel eğitimi tasarlayıp Üniversite'de ücretsiz eğitim verdim. Organizasyon yönetiminde görev alıp hazırladığımız organizasyonda panel moderatörlüğü yaptım.
IAESTE MEF kulübünün teknik alt yapısını güçlendirmek için teknik tarafta yer aldım. Katılımcı arkadaşlara liderlik yaptım.
Mefdance kulübü ile onlarca festivalde yer aldık ve bir uluslararası dans yarışmasına çıktık.</t>
  </si>
  <si>
    <t>En çok 3. haftada göreceğimiz Proje Yönetimi konusu ilgimi çekiyor. Her bir eğitim aslında bir bütünün parçası olduğu için kendince çok değerli olsa da proje yönetim becerilerimi özellikle geliştirmek istiyorum.</t>
  </si>
  <si>
    <t>Ben insanlığa katma değer üretebilecek projeler ve girişimler ortaya çıkarmak istiyorum. Hatta şu anda Sürdürülebilirlik101 programında ekip arkadaşlarımla beraber aktif çalışma yürütüyoruz. Bu ve bunun gibi daha birçok projeye imza atmak istiyorum. Bu yüzden kendimi olabildiğince geliştirmeye çalışıyorum.
YÖN101 eğitimi teknik beceriler sunduğu kadar soft beceriler de katıyor. Böylece olayları daha geniş bir çerçeveden inceleme fırsatı bulup daha etkin bir çalışma ortaya koyacağım. Her yerde konuştuğumuz kavramlar hakkında bilgi sahibi olup altını daha iyi dolduracağım. Hazırladığım iş planlarını daha sağlam temellere oturtacağım. Genel olarak ortaya bir değer katmak için yaptığım her işi daha verimli ve efektif bir şekilde yapabileceğim. Her ne kadar birçok platformda takımlara liderlik etmiş olsam da daha hâlâ öğrenecek çok şey olduğunu düşünüyorum.</t>
  </si>
  <si>
    <t>Benim direkt bu konuda bir girişim planım var. Tıpkı üniversitelerde olduğu gibi bir kulüp organizasyonu tasarlıyorum. Hedef kitlem başta lise ve üniversite öğrencileri olmak üzere kendine "ben genç ruhluyum" diyen herkes olacak.</t>
  </si>
  <si>
    <t>Gazinin patileri ,Kimya mühendisliği topluluğu</t>
  </si>
  <si>
    <t>Gazinin patileri kampüsümüzdeki hayvanların beslenme ve bakımlarıyla ilgilenen öğrenci topluluğu. Ben bu toplulukta sosyal medya yöneticiliği ,sponsor ve etkinlik bölümlerinde görev aldım .Sosyal medya yöneticiliği görevimde topluluk üyelerimizi bilgilendirme amacıyla gönderiler oluşturuyordu , ilanlar,topluluğumuzdaki gelişmeler,kampüs hayvanlarımızın sağlık ve beslenme durumlarını güncel olarak paylaşım geçiyorduk.Sponsor ve etkinlik ekibi ile hayvanlarımızın bakım ve beslenmelerine sponsorluk yapabilecek kurumlarla iletişim haline geçiyorduk ve daha çok üye teşviki için üyelerimize çekilişler düzenlemek için kurumlarla anlaşma yapıyorduk.Kimya mühendisliği topluluğumuzda aktif üyelik yapmaktayım topluluğun düzenlediği etkinlerde görev alıyorum ve etkinliklerine düzenli olarak katılmaktayım.</t>
  </si>
  <si>
    <t>hafta 6 nasıl çalışacağını belirlemek adlı konu başlığı daha çok ilgimi çekti çünkü diğer eğitimleri tamamladıktan sonra pratikte neyi nasıl yapmamız gerektiği ilk başlarda zor ve kafa karıştırıcı olabilir bu eğitim sayesinde kurumun nasıl bir işleyişe sahip olduğunu anlamamıza yardımcı olacak bu sayede analiz ve gözlemleme yeteneğimizi arttırma imkanı sağlayabiliriz. Kurumun işleyiş ve hedeflerine yönelik organize olmayı ve buna yönelik kararları en doğru şekilde nasıl vereceğimi öğrenmek istediğim için ilgimi çeken başlık bu oldu.</t>
  </si>
  <si>
    <t>İlk olarak yönetişim kavramını yeterli bir şekilde öğrenerek bunu sadece iş hayatında kullanmanın yanı sıra kişisel gelişimim ve gündelik hayatıma da entegre etmek istiyorum .Gönüllülük ve yönetişim adlı eğitim içeriği ile gönüllü çalışmaların ve sivil toplum örgütlerinin yönetişimini anlamama yardımcı olarak sivil toplumda çalışmak için gerekli becerilere sahip olmak istiyorum. Proje yönetimi içeriği ile projeleri planlamak, uygulamak ve değerlendirme aşamalarına hakim olmak ve proje yönetme becerilerimi geliştirmeyi hedefliyorum.Felsefe ve yönü belirlemek başlığı ile kurumların ideallerinin veölçüt aldığı değerlerinin ne ifade ettiğini anlamak kişisel değerlerimi ,düşünme becerilerime katkı sağlayacağını düşünüyorum ayrıca misyon,vizyon ve değerler kavramı hakkında detaylıca fikir sahibi olmak istiyorum.Hedefini belirle başlığıyla birlikte kişisel ve iş yaşamında belirlediğim hedeflere ulaşmama bunları netleştirmeme ve motivasyon kaynağımı sağlayacak stratejik planlama gibi yetkinlikler kazanmak istiyorum . Nasıl çalışacağını belirlemek eğitimi ile iş süreçlerini optimize etmek,iş faaliyetlerini daha iyi hale getirmek ve bütünlüğü sağlamayı hedefliyorum.Değer yaratma döngüsü ile bir işin oluşturduğu değerin büyüklüğünü ölçmeyi yapabilmek için gerekli yetkinlikleri kazanmak istiyorum.</t>
  </si>
  <si>
    <t>Hedef kitlem çoğunlukla üniversite öğrencilerinden olacağını düşünüyorum çünkü okulumun topluluklarında aktif rol oynuyorum bağlantılarım sayesinde bu tür bilgileri yaygınlaştırmak adına etkinlikler düzenlenebilir ayrıca üstünde çalıştığımız birkaç proje ile üniversite öğrencilerinin dışına çıkabilir topluluk oluşum aşamasındayız bu oluşumumuz ile bölümlere ayrılacak hem sosyal hem de gelişimimize katkı sağlayacak ortamlar oluşturmayı düşünüyorum liderliğini yaptığım topluluklar dışında başka ekipler ile de çalışmayı düşünüyorum gelişime ve öğrenmeye açık bir insan olduğum için geniş bir alana faaliyet göstereceğim</t>
  </si>
  <si>
    <t>Kırklareli Üniversitesi Sanat Kulübü yönetim üyesi,AHBAP Ankara gönüllü üye,SosyalBen gönüllü üye,ODED gönüllü üye.</t>
  </si>
  <si>
    <t>Sanat Kulübü üniversitenin bünyesinde kurulmuş ve sanatsal faaliyetler yürüten bir kulüp görevi üstlenmektedir. Yönetimde bulunan üyeler ise etkinlik planlama,tasarlama,toplantı vb faaliyetleri planlamakta ve yürütmektedir. AHBAP derneğinde uzun yıllardır gönüllü olarak çalışmaktayım. Öncesinde daha aktif bir şekilde devam ediyordum fakat şuan yılın çoğunluğunda farklı bir şehirde olmam nedeniyle eskisi gibi aktif olamıyorum. Aktif olduğum dönemde yapılan çeşitli etkinliklerde gönüllü olarak çalışıyordum.Özel günlerde yapılan etkinlikler(örn.Kadınlar Gününde tiyatro ),Hayvanlar için çalışmalar(örn.kuş evi boyama) SosyalBen ise 7-13 yaş arası dezavatanjlı çocuklar için kurulmuş bir dernek. Burada online olarak etkinlik oluşturma ve tasarlama alanında gönüllü olarak çalıştım.ODED'deise görme engelli öğrencilerin üniversite hazırlık süreçlerinde okutmanlık görevini üstlendim.</t>
  </si>
  <si>
    <t>Eğitimde en çok ilgimi çeken hafta 3.haftayı kapsayan Proje Yönetimi konulu eğitimdir. Proje yönetiminin nasıl yapıldığını, hangi tekniklerin kullanıldığını örnek uygulamalar ile öğrenmek ve deneyimleyecek olmak daha somut ve kalıcı bilgiler edinmemi sağlayacak diye düşünüyorum. Proje yönetiminin farklı teknikler ile öğrenecek olmak oldukça önemli. Basitleştirilmiş bir şekilde genel bakış sunan modelin derinlemesine bize aktarılacak olması beni oldukça bilgi sahibi yapacaktır.</t>
  </si>
  <si>
    <t>Öncelikle bu şekilde uzun bir süreci kapsayan bir eğitimde bulunarak disiplin ve motivasyonumu geniş bir sürece yaymak ve bunu bir özelliğim haline getirmek istiyorum. Farklı insanlar ile iletişim halinde olmak, farklı bakış açıları olan insanlar ile çalışmalar yapmak ,eğitim sürecinde olmak kazanabileceğim büyük kazanımlardan bazıları. Bu kazanımlar kişisel ve süreçle bağlantılı temel kazanımlar olsada eğitim süreci boyunca da edineceğim birçok kazanım olduğunu düşünüyorum. Yönetişim kavramından yola çıkarak diğer haftalarda da yine bağlantılı olarak gönüllülük, proje yönetimi, yönü belirlemek, hedefi belirlemek, nasıl yapılacağı konusunda bilgi sahibi olmak, değer yaratma gibi başlı başına önemli ve değerli konular üzerinde durmak beni ciddi yetkinlikler ile buluşturacaktır. Son olarak mezuniyet haftasında sunum yapılacak olması beni çok heyecanlandırdı. Öğrencilik yıllarında bu tarz kazanımlar edinmek hem mesleki hem de kişisel anlamda olumlu geri dönüşler kazandıracaktır diye düşünüyorum. Programı farklı kılan birçok yön söz konusu. İnteraktif bir süreç katılımcıları bekliyor. Ben de bu şekilde öğrendiklerimi gösterebileceğim, farklı insanlar ile tanışabileceğim, onların yaşam deneyiminden ve öğreteceklerinden faydalanabileceğim bir programın içinde bulunmayı oldukça fazla istiyorum.</t>
  </si>
  <si>
    <t>Programdan edindiğim bilgileri üniversitenin bünyesinde oluşturulan kulüp aracılığı ile başka insanlara aktarabileceğimi, bu şekilde yaygınlaştıracağımı düşünüyorum. Programdan öğrendiğim adımları, stratejileri, kazanımları kendi bilgi birikimim ve perspektifim ile bütünleştirerek daha farklı bir versiyonda yaygınlaştırma yolunu izleyebilirim. Bunun dışında içinde bulunduğum gönüllülük esasına dayanan oluşumlarda da bu tarz gönüllü faaliyetlerde bulunabilirim.</t>
  </si>
  <si>
    <t>StartupMEF Girişimcilik ve İnovasyon Kulübü</t>
  </si>
  <si>
    <t>Girişimcilik ekosistemindeki firmalar ile üniversite öğrencileri arasında bir köprü olarak üniversite öğrencilerine girişimcilik dünyası ile alakalı farkındalık kazandırmanın içinde bulunduğum kulübün öncelikli misyonu olduğunu belirtebilirim. Ben kulüp içerisinde düzenlenen tüm etkinliklerin organizasyon ve bütçe-sponsorluk kısımlarında görev almaktaydım. Bu kapsamda birçok farklı kültürden firmalarla iş birliği toplantıları ve hem firmalar hem konuşmacı-katılımcılar için aktif mailing süreçlerinin yönetilmesi ve gerçekleştirilmesine katkı sundum.</t>
  </si>
  <si>
    <t>6. haftanın konusu olan "Nasıl çalışacağını belirlemek" başlığı en çok ilgimi çeken başlık oldu. Bu noktada çok başarılı bir fikir; doğru hedefler, gerekli değerler ve uygulanması gereken yönetim şekli ile hayata geçirilse bile tüm bunların kurumun kimliğine uygun bir organizasyon şemasına oturtulabilmesinin başarıyı getireceğini düşünmekteyim. Dolayısıyla bu konu başlığının zinciri tamamlayıcı ve çok önemli bir unsur olduğunu düşünüyorum.</t>
  </si>
  <si>
    <t>Henüz 2.sınıf öğrencisi olmam sebebiyle elimden geldiğince okul içi ve dışında eğitim veya sosyal faaliyetlerde gönüllü olarak bulunmaya gayret ediyorum. YÖN101 eğitiminin henüz başında olduğum kariyer yolculuğunda bana farklı bir bakış açısı katarak beni bir adım ileriye taşıyacağına inanıyorum. Eğitim içeriğinin kanvas model, entegre raporlama, stratejik planlama süreçleri gibi teknik noktaların yanında bir kurumun misyonu, vizyonu, değerleri gibi şirket kültürünü oluşturan noktaları da bulunduruyor olmasının bir bütün olarak yönetişim kavramını benimsememi ve dolayısıyla eğitim sonrasında da olayları ele alış biçimimi olumlu anlamda değiştireceğine inanıyorum.</t>
  </si>
  <si>
    <t>Eğitim süresince edindiğim bilgileri yaygınlaştırmak adına ilk olarak çevremdeki insanlarla eğitim içeriği ve süreci hakkında iletişime geçerek onları konu ile alakalı bilgilendirmeye çalışacağım. Bu noktada ben de çevremde eğitimi tamamlamış kişilerin etkisi ile programa başvurma motivasyonuna sahip olmuştum. Ayrıca eğitim süresince öğrendiklerimi akademik veya kariyer hayatı noktasında uygulanması gereken zamanlarda uygulayarak buradan öğreneceklerimi kalıcı hale getiriyor olmak isterim.</t>
  </si>
  <si>
    <t>Linktera Bilgi Teknolojileri şirketinde Proje Yönetimi departmanında çalışıyorum. Bankalarla yaptığımız IT projelerinin takibini sağlıyorum ve proje planlarını hazırlıyorum. Kurumun amacı bir danışmanlık firması olmakla beraber müşterilerinin %70'ini bankalar oluşturuyor. Bankalara ve sistemlerine entegre edilebilecek ürünler geliştiriyor ve projeler yapıyoruz diyebilirim.</t>
  </si>
  <si>
    <t>Haliç Üniversitesi Girişimcilik ve Pazarlama Kulübü - Yönetim Kurulu Üyesi
Haliç Üniversitesi İnovasyon ve Dijitalleşme Kulübü - Kurucu Yönetim Kurulu Başkanı
Temel İhtiyaç Derneği - Gönüllü Üye</t>
  </si>
  <si>
    <t>Girişimcilik kulübünün amacı okulda bir girişimcilik ekosistemi oluşturmak ve girişimcilik bazlı etkinlikler düzenlemekti. Ben kulüpte üye ilişkilerinden sorumlu yönetim kurulu üyesi olarak yer aldım. İnovasyon ve Dijitalleşme kulübünü ise üniversitemizdeki bu alandaki eksikliği fark ederek ekip arkadaşlarımla beraber bu kulübü kurdum ve bir yıl süreyle başkanlığını sürdürdüm. Böylece yıl boyunca dijitali baz alan etkinlikler düzenledik.</t>
  </si>
  <si>
    <t>Benim en çok ilgimi çeken kısım iyi yönetişim ilkeleri ders haftası. Yönetim ve İletişimin birleşimi olan Yönetişim kavramının ele alındığı bu eğitim süresince İyi Yönetişimin İlkeleri ders haftası eğitimin amacını ve eğitimin kapsamını daha iyi öğreneceğim hafta olduğunu söyleyebilirim. Bu sebeple benim en çok ilgimi çeken bu başlık diyebilirim.</t>
  </si>
  <si>
    <t>Bu eğitimle kendime yönetim, liderlik, liderlik kavramları, iletişim, iş hayatında iletişim teknikleri, yönetişim gibi kavramları öğrenmeyi kendime katmak istiyorum. Ayrıca ekip çalışmasıyla beraber ortak bir sunum çıkarmak, farklı düşüncelerin ortak iş ortaya koymasını deneyimlemek istiyorum diyebilirim.</t>
  </si>
  <si>
    <t>Hedef kitlem öncelikli olarak çevremdeki insanlar diyebilirim. Çevremdeki insanlar ailem, arkadaşlarım, iş arkadaşlarım ve tanıştığım insanlar. YÖN101 eğitimini aldığım süre boyunca öncelikle yönetişim kavramının ne demek olduğunu çevreme yayacağımı ve akabinde bu eğitimin gerek iş hayatı gerekse gündelik yaşantımızda oldukça önemli olduğunu belirteceğim diyebilirim. Hedef kitleme ulaşmak için onlarla daha çok temasa geçeceğim ve daha etkili iletişim kuracağım.</t>
  </si>
  <si>
    <t>LÖSEV, TEMA</t>
  </si>
  <si>
    <t>LÖSEV temelde lösemili çocukların sağlıkları ve eğitimlerini sağlamak amacıyla kurulmuş bir vakıftır, buradaki görevim gönüllü yardımcılıktır. Yardımlaşma etkinliklerinde standlarda çalışma, yardım erzaklarını kolileme gibi görevlerim vardır.
TEMA, ağaçlandırma ve doğal varlıklarımızı koruma amacıyla kurulmuş bir vakıftır. Buradaki görevim fidan dikimi etkinliklerine katılma, geri dönüşüm hakkında bilgilendirmelerde bulunmaktır.</t>
  </si>
  <si>
    <t>Bu eğitim programının 4. haftaki konusu olan felsefe ve yönü belirlemek başlıklı içeriği misyon, vizyon ve değerler gibi kavramları ele alarak kurumlar için ne ifade ettiğini ve nasıl belirlendiğini öğretmeyi amaçlaması, böylece iyi yönetişim ilkelerini pratiğe dökmeyi ve liderlere bu prensipleri uygulamada yardımcı olmayı hedeflemesi sebebiyle en çok ilgimi çeken içerik oldu.</t>
  </si>
  <si>
    <t>Bu eğitim programının açıklamasında da olduğu gibi iyi yönetişim, güvenilir ve sorumlu liderler için kritik bir öneme sahiptir. Paydaş güveni kazanmayı sağlayarak kurumların ve liderlerin başarısını artırır ve en etkili öğrenme yolu olarak deneyimlemeyi vurgular. Benim de bu eğitim etkinliğinden beklentim proje yönetimi becerilerimi geliştirmek, iyi yönetişimi pratikte uygulama yeteneğimi destekleyecektir. Sürdürülebilir Kalkınma Amaçları'na uygun projelerle katkıda bulunmak ise sorumluluk ve iyi yönetişim arasında kuracağım ilişkiyi güçlendirecektir.</t>
  </si>
  <si>
    <t>Hedef kitlemiz, genç liderler, üniversite öğrencileri ve genç profesyonellerden oluşuyor. Programı tanıtmak ve bilgiyi yaygınlaştırmak için öncelikle sosyal medya platformları, öğrenci kulüpleri ve üniversitelerle iş birlikleri yapmayı düşünüyoruz.</t>
  </si>
  <si>
    <t>Çalıştığım kurum ;NİLBEL A.Ş Nilüfer Belediyesi'nin bünyesinde bulunan bir şirket. Part time olarak çalışıyorum .Teşrifat (yer gösterici) olarak bulunuyorum. Burada seyirciyi karşılama ,biletlerini okumak ve gerekli alanlara yerleştirmek, üst yönetici ile dirsek temasında olmak görevlerim arasındadır.</t>
  </si>
  <si>
    <t>NİLÜFER GENÇLİK MECLİSİ</t>
  </si>
  <si>
    <t xml:space="preserve">Nilüfer Gençlik Meclisi'nde bir buçuk senedir eş başkanlık görevini yürütüyorum. Burada asıl amacımız; hak temelli çalışmalar yaparak ,gençlerin yerelde ,ulusalda ve uluslararası alanda hak kayıplarına uğramamaları adına var olan Konsey bünyesinde bulunan kar amacı gütmeyen bir kuruluştur. Meclis olarak ;belediye meclislerini izleme, değerlendirme çalışmaları üzerinde durduğumuz noktalardan biridir.
Burada ayrıca yerelde bulunan dernekler, STK'lar, karar mercii organları ,belediye müdürlükleri ,strateji geliştirme adına yaptığımız ve süregelen bir akış mevcuttur.
Ayrıca Türkiye 'de bulunan diğer gençlik meclislerinde farklı olarak dikey değil ,yatay örgütlenmeye sahibiz.Nilüfer neredeyse diğer gençlik meclislerinden çok daha farklı çalışmalar ve prenspler çerçevesinde ilerliyor.
</t>
  </si>
  <si>
    <t>Süper bir program hazırlamışsınız. Birini diğerinden ayrıştırmak zor olmakla beraber; proje döngüsü eğitimine,stratejik planlama eğitimine çok ihtiyacım var. Burada bir projenin etraflıca tüm püf noktalarına kadar hakim olmak istiyorum. Bunun için de gerekli özveriyi sahibim.Bu konularda çok daha fazla detaya ve bilgiye ihityacım var.Çünkü bir proje oluşturmak istiyorum ancak hep bu kavramlar çıkıyor.</t>
  </si>
  <si>
    <t>Şöyle bahsedebilirim ki; Nilüfer Gençlik Meclisi olarak en az 3 ayda bir sivil toplum oryantasyonu yapıyoruz .Burada üzerinde durduğumuz kavramlardan pek tabii önemlisi yönetişim kavramıdır. Bizler ağırlıklı olarak benim de eş başkan olmam gereğiyle yerelde bulunan kurumlarla iletişim halindeyiz.
Özellikle bu akademi sonrası ve sürecinde de edindiğim bilgiler ve pratikler ile yerelde bu yönetişimi daha da aktive etmek olacaktır. Bazı durumlarda gerekli mercilerle görüşme sağlayamıyoruz, görmezden geliniyoruz. Gönüllü faaliyetlerde ciddiye alınmama durumları söz konusu oluyor. Buradan edineceğim çeşitli mekanizma yöntemlerini hocaların tecrübeleriyle edinerek hareket etmek daha profesyonellik katacaktır.</t>
  </si>
  <si>
    <t>Buradan edineceğim bilgileri tabii ki meclis gönüllüleri ile birlikte paylaşacağım.Bulunduğumuz konum itibariyle üniversite ile birlikte genç populasyonun yoğun olduğu bölgede çalışıyoruz.</t>
  </si>
  <si>
    <t>MEF Politika Kulübü, MEF Business and Management Kulübü, MEF Okulda Üniversite Kulübü, Ders Ortağım Projesi</t>
  </si>
  <si>
    <t>MEF Okulda Üniversite Kulübü'nde gönüllü olarak depremzede öğrencime ders veriyorum. Ders Ortağım Projesi kapsamında görme engelli öğrencime ders veriyorum. MEF Business and Management Kulübü iş dünyasına giriş ve kariyer ile ilgili etkinlikler düzenler. Bu kulüpte organizasyon ekibinde teknoloji komitesinde yer alıyorum. MEF Politika Kulübü siyasi ve diplomasiyle ve bu alanların diğer sanat, edebiyat, sinema ve tiyatro gibi alanlarla ilişkisiyle ilgili etkinlikleri hedefler. Bu kulüpte de organizasyon ekibinde yer alıyorum. Etkinlik günleri operasyonel anlamda görev alıyorum.</t>
  </si>
  <si>
    <t>Proje yönetimi ilgimi çekiyor. Çünkü bir proje yapmanın basamaklarının nasıl olduğunu öğrenmek istiyorum. Bunu yaparken kullanabileceğim farklı yöntemlerin neler olduğunu bilmek istiyorum. Proje yönetiminin teorik kısmını öğrendikten sonra pratiğe de dökerek çeşitli yetkinlikler kazanmayı ve becerilerimi geliştirmeyi istiyorum. Şu an sadece fikir olarak aklımda olan projeleri ileride elimden geldiğince iyi bir lider olarak en iyi şekilde yönetmek istiyorum. Nasıl bir yol izleyeceğimi bu eğitim sayesinde öğrenebileceğimi düşünüyorum.</t>
  </si>
  <si>
    <t>Zaman yönetimi, planlı çalışma, stratejik düşünme, disiplinli olma, stres ve kaygı kontrolü, iyi bir lider olma, süreç kontrolü, kriz anı yönetimi. YÖN 101'deki eğitimler, ekip çalışmaları, proje sunumları sayesinde bu kazanımları kendime nasıl katabileceğimi öğreneceğim hatta birebir deneyimle kazanma şansı yakalayabilirim.</t>
  </si>
  <si>
    <t>Hedef kitlem kendi edindiğim bilgileri ve deneyimleri aktarabilip yararlı olabileceğim herkesi içerir. Liderlik ve mentorluk programları sayesinde hedef kitleme ulaşmayı düşünüyorum.</t>
  </si>
  <si>
    <t>Türkiye Mühendislik Topluluğu 
KÜPAT( Kırıkkale Üniversitesi Proje Atölyesi Topluluğu)</t>
  </si>
  <si>
    <t xml:space="preserve">"Türkiye Mühendislik Topluluğu olarak tüm mühendisleri ve mühendislik öğrencilerini bir araya getirmeyi hedefliyoruz." sloganımızla yola çıkarak hedef kitlemize akademik eğitimler sunup kariyer fırsatları paylaşıyoruz."
Toplulukta İnsan Kaynakları başkan yardımcısı olarak görev alıyorum.Topluluğa üye giriş ve çıkışlarıyla, topluluk içindeki eğitim süreçlerinin koordine edilmesi ve kulüp içi iyileştirmeler üzerine çalışıyorum.
KÜPAT' da sosyal medya departmanında içerik üreticiliğinde aktif rol aldım.
</t>
  </si>
  <si>
    <t>6.Hafta Burak Erşahin Bey'in Nasıl çalışacağını belirlemek başlığı ilgimi daha çok çekti. Bir kurumun olası bir risk anında nasıl bir stratejik hamle alması gerektiğini, süreci optimal bir şekilde nasıl tamamlaması gerekeceği hakkında daha fazla bilgi edineceğimi düşünüyorum.</t>
  </si>
  <si>
    <t>Burak Bey'in deneyimli bir Endüstri Mühendisliği geçmişiyle bir kurumu kurum yapan şeyin neler olduğunu, kurumun işleyişini ve yürütülmesinin nasıl sağlanıldığı hakkında bilgi edinmek ve network ağımı genişletmek istiyorum.</t>
  </si>
  <si>
    <t>Hedef kitlem kendini geliştirmek isteyen ve vizyon katmak isteyen endüstri mühendisliği okuyan arkadaşlarıma ve LinkedIn aracılığıyla bağlantı kurduğum kişilere bilgilerimi aktarmak istiyorum.</t>
  </si>
  <si>
    <t>Industrial student Türkiye geneli genel olarak endüstri mühendisleri olmak üzere eğitim amaçlı kâr amacı gözetmeyen bir sosyal yapıdır. Çeşitli paylaşımlar yaparak bölüm hakkında ve genel olarak mühendisleri ilgilendiren konularda bilgi verir. Çeşitli etkinlikler düzenler. Örneğin sertifikalı excel eğitimi gibi. Ben bu kurumda İçerik Departmanında İçerik Üreticisi ve Etkinlik &amp; Sponsorluk alanında ekip üyesi olarak aktif görev alıyorum. Konular hakkında içerik üretiyorum ve etkinlik düzenleyeceğimiz kişileri araştırıp yapabileceğimiz etkinlikleri not edip genel olarak etkinlik planlıyorum.</t>
  </si>
  <si>
    <t>Industrial student, İaü Arge</t>
  </si>
  <si>
    <t>Industrial student Türkiye geneli genel olarak endüstri mühendisleri olmak üzere eğitim amaçlı kâr amacı gözetmeyen bir sosyal yapıdır. Çeşitli paylaşımlar yaparak bölüm hakkında ve genel olarak mühendisleri ilgilendiren konularda bilgi verir. Çeşitli etkinlikler düzenler. Örneğin sertifikalı excel eğitimi gibi. Ben bu kurumda İçerik Departmanında İçerik Üreticisi ve Etkinlik &amp; Sponsorluk alanında ekip üyesi olarak aktif görev alıyorum. Konular hakkında içerik üretiyorum ve etkinlik düzenleyeceğimiz kişileri araştırıp yapabileceğimiz etkinlikleri not edip genel olarak etkinlik planlıyorum. İaü Arge kulübünde ise genel üyeydim. Genel bir görevim yoktu. Etkinliklere ve eğitimlere aktif katılıyordum.</t>
  </si>
  <si>
    <t>5. Hafta, Hedefini Belirle. Bence en önemli adım hedef belirlemek. Eğer hedefimizi belirlersek bu doğrultuda analiz ve strateji yapabiliriz. Sağlam bir hedefimiz varsa ve bu süreci nasıl çalışacağımızı belirlersek başarıya ulaşacağımıza düşünüyorum.</t>
  </si>
  <si>
    <t>Katmak istediğim kazanımlar tam olarak eğitim içeriğiyle örtüşüyor: daha iyi iletişim kurmak, motivasyon, gönüllülük kavramımı geliştirmek, ekip çalışmasında gelişmek, misyon ve vizyon kazanmak, daha yaratıcı olmak, daha araştırmacı olmak, daha iyi nasıl çalışacağımı öğrenmek, yönetici gibi düşünmek ve yönetici vasıflarına sahip olmak. Tüm bunlar ve daha aklıma gelmeyen birçok şey kazanmak ve kendimi daha da geliştirmek. Girişimci olmak istediğim, bölümümün Endüstri Mühendisliği olması ve özellikle dijitalde kariyer yapma isteğimden bu programın tamamen bana uygun olduğunu ve bana çok şey katacağını düşünmekteyim.</t>
  </si>
  <si>
    <t>Hedef kitlem sosyal medyayla, işletme, pazarlama, marketing alanlarıyla ilgilenen insanlar olacaktır. Hedef kitleye ulaşma yolum ise daha çok sosyal medya olacaktır: instagram, LinkedIn</t>
  </si>
  <si>
    <t>Leta; döngüsel sistemlere geçişi kolaylaştırıcılığı üstlenen bir sosyal girişimdir. Ben de Leta'nın düzenlediği etkinliklerde ve programlarda program kolaylaştırıcılığı yapıyorum. Bununla birlikte sosyal medya platformu için içerik üretiyorum. Leta, oluşturduğu "Sosyal Ortak Ağı" ile yereldeki girişimlere, küçük üreticilere iş birlikleri için alan açıyor. Bunun takibini yaparak eşleşmeleri sağlıyor.</t>
  </si>
  <si>
    <t>Kahvem Termosta hareketi</t>
  </si>
  <si>
    <t>Kahvem Termosta sürdürülebilir bir yaşam hareketidir. İçi plastik filmle kaplı karton bardak kullanımını önlemeyi amaçlar bunun için kafelere ve işletmelere harekete destek çağrıları yapar, bireyleri de termos taşımaya teşvik eder. Ekipteki görevim sosyal medya üzerinden ya da yüz yüze görüşerek kafeleri bu harekete davet etmek ve içerik üretmek.</t>
  </si>
  <si>
    <t>Gönüllü çalışmalarını seven biri olarak ikinci haftanın konu başlığı olan "Gönüllülük &amp; Yönetişim" başlığı ilgimi çekti. Özellikle gönüllülük motivasyonunun değişkenlik gösterebilmesi durumunun bu eğitim içerisinde işlenmesi beni mutlu etti çünkü bu herkesin farklı olduğunu kabul etme noktasından bakıldığı anlamına geliyor. 
Gönüllülük faaliyetleri de yönetilmesi güç süreçlere dönüşürken bu yönetimin işlevsel halini Yönetişim Gençlik Ağı'ndan ve Argüden Yönetişim Akademisi'nden örneklerle görebiliyor olmak oldukça değerli ve faydalı bir uygulama olacak.</t>
  </si>
  <si>
    <t>Son yüzyılın becerilerinden biri olan yönetişim becerisini kendime katmak ilk kazanımım olacak. Ekip çalışmalarında öğrendiklerimi hem görev aldığım gönüllü ekiplerde hem de çalıştığım kurumdaki projelerde kullanmak istiyorum. 
Her ne kadar aynı gayeyi gerçekleştirmek için bir araya gelmiş olsalar da bir kurumun çalışanlarının çalışabilmesinin mümkün olmadığı zamanlar oluyor. Burada bunun hangi sebeplerle mümkün olmadığını öğrenmek ve çalışma süreçlerinin nasıl iyileştirileceğini öğrenmek istiyorum. Bir kurumun, projenin nasıl yönetilmesi gerektiğinden ilerisini öğrenmek ve çalışmalarımda, görev aldığım kurum, proje ve gönüllülüklerde uygulamak istiyorum.</t>
  </si>
  <si>
    <t>Hedef kitlem gençler ve yetişkinler olacaktır. Bunun özelinde bu kitle yerel üreticiler, ekolojik üretim yapan markalar, sürdürülebilir bir yaşamı benimsemiş insanlar, öğrenciler olarak sınırlandırılabilir. Hedef kitleme ulaşırken en çok sosyal medya üzerinden oluşturduğum içerikleri kullanmayı düşlüyorum. Eğitim ile ilgili gönüllülük çalışmalarında daha fazla görev alarak farkındalık ve eğitimle öğrencilere ve konuya ilgi duyan insanlara ulaşmaya gayret edeceğim. Son olarak da çalıştığım kurumdaki faaliyetlerimle hedef kitleme ulaşmayı umuyorum.</t>
  </si>
  <si>
    <t>Spektrum Dergi</t>
  </si>
  <si>
    <t>Spektrum dergisi. Herkes için bilim mottosuyla yola çıkan ve bilimi herkes için erişilebilir kılmak için başta astronomi olmak üzere pek çok bilim dalından içeriğin yazıldığı, her ay çıkardığımız bir e dergi. Ben de dergide editör olarak görev alıyorum. Yazıların anlaşılır olabilmesini sağlamanın yanında dil bilgisi, imla, yazım hatalarını düzeltiyorum ve yayımlanabilir hale getiriyorum.</t>
  </si>
  <si>
    <t>Proje yönetimi eğitimi ilgimi çekiyor çünkü aklımıza herhangi bir fikir geldiğinde süreci yönetmekte ve yolumuzu düzgün çizmekte epey zorlanıyoruz. Buna ek olarak hedefe giden yolda sağlam temeller atarak ilerlemenin önemi de yadsınamaz. Bu eğitim sayesinde kariyerime giden yolu daha iyi planlayabileceğimi ve aklımdaki fikirleri nasıl proje haline getirebileceğimi öğrenebileceğimi düşünüyorum.</t>
  </si>
  <si>
    <t>Eğitim hayatımız boyunca hep alanımızla ilgili teorik dersler alıyoruz, uygulama dersleri alıyoruz fakat öğrendiklerimizi kariyer hayatımızı şekillendirirken nasıl kullanacağız, kariyerimizi nasıl kurabiliriz ve ilgi duyduğumuz alanla ilgili hedefler koyarken nasıl bir yol izlemeliyiz bunları öğrenemiyoruz. Haliyle çok sancılı bir süreç oluyor bizim için. Yön101 eğitimindeki hedef belirleme, proje yönetimi, yönetişim, nasıl çalışacağını belirlemek gibi eğitimlerle hem hedefimizi belirlerken bu problemlerin üstesinden nasıl gelebileceğimizi öğrenebileceğim hem de aklımdakileri, ilgi alanımla ilgili yapmak istediklerimi ve bildiklerimi kariyer planlamama ve fikrime nasıl entegre edip toparlarım onu da öğrenmiş olacağım ve daha sağlam bir şekilde ilerleyeceğim.</t>
  </si>
  <si>
    <t>Hedef kitlem aslında benle aynı sorunu yaşayan ve yolunu çizemeyip napıcağını bilemeyen herkes. İnsanlara ilham olmak en büyük isteklerimden biri. Ben öncelikli olarak linkedin gibi mecralarda öğrendiklerimi ve deneyimlerimi paylaşarak bunları yapacağım daha sonrasında da öğrendiklerimi kullanıp aktarabileceğim ortamlara girerek daha fazla kişiye bunu ulaştırmak</t>
  </si>
  <si>
    <t>ASBÜ Fikir Platformu, Türkiye Eğitim Gönüllüleri Vakfı, Yenilikçi Hukukçular Platformu, Başkent Gençlik Meclisi, AstraZeneca Kapsayıcılık Okulu, Yetkin Gençler</t>
  </si>
  <si>
    <t>ASBÜ Fikir Platformu, öğrencilerin her türlü ayrımdan uzak tutularak tüm fikir ve görüşlerini paylaşabileceği ortak bir platform oluşturmayı amaçlar. Bu kapsamda geziler, buluşmalar ve seminerler düzenler. Üniversite öğrenci topluluğudur. Ben bu topluluğun hem kurucu üyesi hem yönetim kurulu başkanıyım.
Türkiye Eğitim Gönüllüleri Vakfı, çocukların gelişimine destek olmak için okul derslerine yardımcı derslerle beraber sanat ve spor dersleri sunar. Ben bu vakıfta eğitim gönüllüsüyüm. 
Yenilikçi Hukukçular Platformu, hukuk fakültesi öğrencilerinin ve hukukçuların mesleki yaşamlarını desteklemek için kurulmuş bir platformdur. Ben bu platformun podcast, ziyaret ve kadına hakları komisyonlarında çalışıyorum.
Başkent Gençlik Meclisi sosyal farkındalık gönüllüsüyüm. Sosyal farkındalığa dair çalışmalar yürütmekteyiz. 
AstraZeneca Kapsayıcılık Okulu üyesiyim. Hakkaniyetli bir yaşam üzerine eğitimler almaktayım. 
Yetkin Gençler 21. Yüzyıl Farkındalık Eğitimi Programı mezunuyum. 21. Yüzyıl yetkinlikleri üzerine eğitim aldım.</t>
  </si>
  <si>
    <t>3. Hafta eğitimi olan Proje Yönetimi ilgimi çekiyor. Proje tasarlamak konusunda bu zamana kadar çok fazla tecrübe edinemedim ve bu alana dair daha fazla bilgi öğrenmek istiyorum. Özellikle Kanvas model ve çevik yönetim hakkında eğitim almak isterim.</t>
  </si>
  <si>
    <t>Bizler geleceğin liderleriyiz ve geleceği şekillendirirken edinmiş olmamız gereken bazı yetkinlikler var. Bunlara liderlik, takım çalışması, günümüz okuryazarlıkları gibi örnekler verebilirim. YÖN101 ile karşılaştığım zaman geleceğin liderlerine, potansiyele yatırım yapıldığını ve çok güzel eğitimler sunulduğunu gördüm. Ben bu programda bulunarak liderlik, proje yönetimi, kariyer planlama gibi konularda kendimi geliştirmeyi ve öğrendiklerimle çevreme katkı sağlamayı planlıyorum.</t>
  </si>
  <si>
    <t>Linkedln, instagram, medium gibi uygulamaları aktif kullanıyorum. Aynı zamanda podcast çekiyorum. Edinmiş olduğum bilgileri hem yazı halinde hem de podcast halinde sunabileceğimi düşünüyorum.</t>
  </si>
  <si>
    <t>AIESEC</t>
  </si>
  <si>
    <t>AIESEC dünyanın en büyük gençlik organizasyonu, amacı ırkcılığı ve önyargıyı yok etmek, gençlere yurt dışında gönüllülük ve staj imkanı sunmak, Üyelerine liderlik ve takım deneyimi vermek. Şuanda aiesec İstanbul Asya şubesinin iş geliştirme takım lideriyim.</t>
  </si>
  <si>
    <t>5. hafta , Hedefini Belirle. Çok şey yapmak istiyorum ama nereden nasıl başlayacağımı ve nasıl yapacağımı bilmiyorum bu sebeple mantıklı bir planlama ve strateji oluşturmaya ihtiyacım var.</t>
  </si>
  <si>
    <t>İleride bir girişimde bulunmak istiyorum . Bu yüzden kurumsallaşmayı, yönetimi , yönetmeyi ve takım içinde çalışmayı öğrenmek istiyorum.</t>
  </si>
  <si>
    <t>Aiesec’deki takım arkadaşlarımla paylaşarak.</t>
  </si>
  <si>
    <t>Sosyal Dayanışma ve Yardımlaşma Topluluğu</t>
  </si>
  <si>
    <t>İçeriği fazlaca dala ayrılıyor. Yaşlı ve kimsesizler ziyaretlerinden engeli olanlar için yardımlardan şehir içi gezi ve tanıtımlardan öğrenciye destek programlarını oluşturuyor. Topluluk oldukça kalabalık olduğu için ,500 kişi, herkese bir görev verebilmek adına etkinliklerde ufak desteklerim oluyordu. Yardım toplanacaksa başında durma, etkinlik hazırlanacaksa malzeme kontrolü diyebilirim.</t>
  </si>
  <si>
    <t>Süreç ve organizasyon dikkatimi çeken ilk hafta. Strateji ve proje yönetimide başlıklarıyla ilgimi çekti. Hangi meslek grubunda olursak olalım her şeyin bir program üzerinden ilerlemesi gerektiğini düşünüyorum, gerek okulda gerej stajyerlik yaparken gerekse iş hayatında. Bu sürecin yönetimini tasarıyı yapıp devamını en profesyonel şekilde nasıl getirilir merakla bekliyorum.</t>
  </si>
  <si>
    <t>Eczacılık okuyorum bunu başta belirtmemin sebebi bir çok alanda olabilirim ancak yönetici kısmında yer almak için bu bilgileri bilenler tarafından amacım doğrultusunda, aşamalarla ilerleyebilirim. Herhangi bir yeni ürün, ilaç, bunun projelendirilip iyi bir ekiple organize edilmesi gerekir böylelikle tanıtımı en iyi şekilde yapılır.</t>
  </si>
  <si>
    <t>Henüz öğrenci olduğum için staja kendimi geliştirmiş bir şekilde gittiğim zaman aldığım bilgileri oradaki ekiple paylaştığımda bilgilendirmelerimin rastgele olmadığı aldığım eğitimler sonucu bu yorumları yaptığımı ve tavsiye ettiğimi göreceklerdir.</t>
  </si>
  <si>
    <t>Fizyoterapi ve rehabilitasyon topluluğu</t>
  </si>
  <si>
    <t>Bölüm öğrencilerine; bölüm hakkında eğitimler düzenlemek, alanında bilgili kişiler ile toplantılar sağlamak ve öğrencilerin birbirleriyle bilgi aktarımı yapabilmeleri için etkinlik ayarlamak. Şimdilik ekipte bir katılımcıyım.</t>
  </si>
  <si>
    <t>5. Haftanın konusu olan Hedefini Belirle benim en çok ilgimi çeken başlık oldu. Hedefi ve hayalleri olan biri olarak, bu hedeflerime giderken nasıl bir strateji izleyeceğimi öğrenmek benim için çok faydalı olacak.</t>
  </si>
  <si>
    <t>Hedeflere yönelik strateji belirleme, grup çalışmalarını etkili bir şekilde yürütme, bir kurumun etik bir şekilde nasıl idare edileceğini ve yönetim ve yönetişim arasındaki farkları neler olduğu gibi kazanımları kendine katmak istiyorum.</t>
  </si>
  <si>
    <t>Hedef kitlem öncelikle bölümünün topluluğudur. Toplulukta yönetici ekipte edileceğim pozisyonla öğrendiğim bilgileri yaygınlaştırmayı planlıyorum.</t>
  </si>
  <si>
    <t>Ufuk üniversitesi psikoloji topluluğu</t>
  </si>
  <si>
    <t>Okulumuzdaki psikoloji topluluğunun akademik etkinlik kısmında aktif görev almaktayım. Akademik etkinlik kısmında çok değerli hocalarla iletişime geçerek etkinlikler planlamaktayız.</t>
  </si>
  <si>
    <t>5. Hafta konusu olan hedefini belirlemek daha çok ilgimi çekiyor. Bir fikri hayata geçirmek için gerekli olan stratejik düşünme ve planlamanın öneminin farkındayım ve kendimi bu alanda daha çok geliştirmek istiyorum.</t>
  </si>
  <si>
    <t>Kendime katmak istediğim kazanımlardan benim için en önemli olanı ileride kendi ofisimi açtığımda veyahut bir kurumla görüşme yaparken nelerin önemli olduğunu bilmek ve projelerle nasıl geliştirme yapabileceğimi öğrenmek.</t>
  </si>
  <si>
    <t>Hedef kitlem üniversite öğrencileri ve okulumuzun psikoloji topluluğunda yer aldığım için plânladığımız etkinliklere bu konuları da dahil ederek insanları bilgilendirmek ve yardımcı olmayı planlıyorum.</t>
  </si>
  <si>
    <t>Industrialstudent/ İHH</t>
  </si>
  <si>
    <t>Industrialstudent: Türkiyedeki endüstri mühendislerini bir araya getirmek ve onlara özel içerikler, zirveler sunmak. Bende bu şirkette İçerik Üreticisi olarak çalışmaktayım.
İHH: zor durumda olan tüm insanlara insanca empatiyle yaklaşıp onlara maddi ve manevi anlamda destek olmak. Bende bu kurumda afet yardımı görevlisiyim</t>
  </si>
  <si>
    <t>Hedefini Belirle- Hedef belirlemek birçok insan için zorlayıcı olsa da birçok insan için ise oldukça kolaydır; bunun sebebi ise doğru stratejiyi oluşturmak ve plana sadık olabilmektir</t>
  </si>
  <si>
    <t>Yönetişim stratejilerini öğrenmek ve böylece karar verme ve hedef belirleme konusunda pratiklik kazanmak</t>
  </si>
  <si>
    <t>Hedef kitlem çalıştığım Indsutrialstudent şirketidir.</t>
  </si>
  <si>
    <t>2 kurumda çalışmaktayım. 
1.si Grovap adlı şirkette yardımcı marka danışmanı olarak çalışıyorum. Şirketimiz, markaların birçok alanda daha iyi konumlara gelmesi için stratejik planlar oluşturarak markalara danışmanlık yapmaktadır. Bende Junior Brand Specialist olarak şirketlere ve markamıza destek sağlıyorum.
2.si Kiraz.co adlı e-ticaret sitesinde İnsan Kaynakları pozisyonundayım, ayrıca danışmanlık konusunda da yardımcı olmaya çalışıyorum. Şirketimizin amacı insanların güvenle ve kolaylıkla e-ticaret yapmalarını sağlayacak bir pazaryeri oluşturmak ve insanlara kazanç sağlamak. Bende bizim gibi çalışan dostlarımıza daha iyi bir ortam sağlamak ve şirketimizi nasıl daha iyi hale getirebileceğimiz hakkında çalışma görevimi yürütmekteyim.
3. işim ise animatörlük. Boş zamanlarımda Öner Organizasyon adlı şirketin animasyon ekibinde yer alarak çocuklar için animatörlük yapmaktayım.</t>
  </si>
  <si>
    <t>go-ahead Company diye kurduğum bir topluluk</t>
  </si>
  <si>
    <t>Amacımız:
Kendini geliştirmek isteyen arkadaşlarımızla birlikte, iş dünyası, girişimcilik, kişisel gelişim gibi konularda birbirimize fayda sağlayacak içerikler paylaşmak ve belirlenen konular hakkında düzenli ve etkili bir münazara yapmak
Görevim:
Topluluğu ben kurduğum için grubun koordinasyonundan sorumluyum .</t>
  </si>
  <si>
    <t>6.hafta Burak Erşahin'in Nasıl Çalışacağını Belirlemek adlı konuşmasını ve sunumunu merak ediyorum. Çünkü bazen başlamaktan öte nasıl devam etmek ve ilerlemek bir iş için daha önemli olabiliyor. Organizasyon yapısını belirlemek ve çalışan dostlarımızla uyum içinde etkili ve disiplinli olarak ilerlemek çok önemli bir nokta. Bu yüzden Burak Erşahin'in Nasıl Çalışacağını Belirlemek isimli eğitimi ilgimi daha çok çekiyor.</t>
  </si>
  <si>
    <t>Özellikle yönetim ve insan ilişkilerinde gelişmeye önem veren ve bu konuda öğrenmeye açık birisi olduğumu söylemek istiyorum. Bu yüzendir ki YÖN101 adlı eğitimin yönetişim, planlama ve hareket geçme, şirketin misyonunu, vizyonunu ve değerlerini anlayıp ona göre tutum sağlama gibi birçok konuda bana önemli bilgiler ve tecrübeler kazandırmasını bekliyorum.</t>
  </si>
  <si>
    <t>Öğreneceğim bilgi kime fayda sağlayacaksa onunla paylaşmak isterim tabi ki. İster arkadaşım olsun ister ailemden biri olsun ister iş arkadaşım olsun. Sonuçta insan çevresindeki insanlara fayda sağladığını hissetmesi onu mutlu eder ve hayata daha farklı bakmasına sebep olur. İzleyeceğim yol ise sevgi ve saygı çerçevesinde elimdeki deneyimleri ve bilgileri insanlara güzelce aktarmak</t>
  </si>
  <si>
    <t>Etkin Kampüs</t>
  </si>
  <si>
    <t>etkin kampüs bölüm temsilciği yapılan ve düzenlenen eğitimlerin duyurularını yapmak ve katılım oluşturmak.</t>
  </si>
  <si>
    <t xml:space="preserve">"YÖN101 Eğitimi Programı Eğitmenlerini Tanıyoruz" serüvenimizin 2. haftasının 2. oturumunda "Yönetişim Gençlik Ağı" eğitimini neden tercih ettiğimi sizlerle paylaşmak isterim. Bu seçimim, bir dizi düşünce ve hedeflerin birleşiminden doğdu.
Öncelikle, Yönetişim Gençlik Ağı'nın gençlik alanında ve toplumsal değişimde oynadığı önemli rolü anlamak istedim. Gençler, her toplumun en önemli varlıklarından biridir ve onların katılımı ve liderliği, geleceğin şekillenmesinde kritik bir faktördür. Bu eğitim, gençlerin daha etkili bir şekilde liderlik yapmalarına ve toplumlarının yönetişim süreçlerine katılmalarına yardımcı olacak becerileri öğrenme fırsatı sunuyor.
Ayrıca, bu eğitim programının beni kişisel olarak nasıl geliştirebileceğine dair büyük bir inancım var. Yönetişim, liderlik, ve gençlik katılımı gibi konuların derinlemesine ele alındığı bir program, benim kariyerime ve kişisel gelişimime katkı sağlayacaktır. Özellikle toplumsal sorunları çözmeye yönelik çabalarımı daha etkili bir şekilde yönlendirmeme yardımcı olacaktır.
</t>
  </si>
  <si>
    <t>YÖN101 Eğitimi ile kendime katmak istediğim bir dizi kazanım bulunmaktadır ve bu kazanımları eğitim içeriği ile ilişkilendirerek açıklayabilirim:
Liderlik Becerileri, liderlik becerilerimi geliştirmem için mükemmel bir fırsat sunuyor. Programın içeriği, liderlik kavramları, liderlik stilleri ve etkili liderlik uygulamaları hakkında bilgi sunarak liderlik yeteneklerimi güçlendirmeme yardımcı olacak.
Stratejik Düşünme , stratejik düşünmeyi teşvik eden konuları içeriyor. Stratejik planlama, problem çözme ve karar verme süreçlerine daha iyi hakim olmak, kişisel ve profesyonel yaşamımda büyük bir avantaj sağlayacaktır.
Yönetişim Bilgisi, yönetişim kavramını ve uygulamalarını derinlemesine inceleyerek bu alandaki bilgilerimi artırmama yardımcı olacak. Yönetişim, toplumsal değişimde kritik bir rol oynar, bu nedenle bu konuda daha fazla bilgi sahibi olmak, toplumuma daha fazla katkıda bulunmamı sağlayacak.
İletişim Yetenekleri, etkili iletişim becerilerini vurguluyor. İyi iletişim, hem kişisel hem de profesyonel ilişkilerde temel bir faktördür. Bu eğitim, iletişim becerilerimi geliştirmeme yardımcı olacak.
Proje Yönetimi Bilgisi, proje yönetimi konularına da odaklanıyor. Proje yönetimi becerileri, iş dünyasında ve sivil toplum projelerinde başarılı olmam için kritik öneme sahiptir.
Gençlik Katılımı ve Değişim: Yönetişim Gençlik Ağı eğitimi, gençlik katılımını teşvik etme ve toplumsal değişimde gençlerin rolünü anlama konularını içeriyor. Bu kazanım, gençlik alanında etkin bir şekilde çalışmam için gerekli bilgi ve vizyonu sunacak.
Bu kazanımlar, YÖN101 Eğitimi'nin içeriği ile doğrudan ilişkilendirilebilecek ve kişisel ve profesyonel gelişimime büyük katkı sağlayacak beceri ve bilgileri temsil ediyor. Bu eğitim programı sayesinde, daha etkili bir lider, stratejik düşünür ve toplum aktivisti olma yolunda önemli adımlar atmayı hedefliyorum.</t>
  </si>
  <si>
    <t xml:space="preserve">Eğitim sürecinde edineceğim bilgileri yaygınlaştırmak için belirlediğim hedef kitlem, aşağıdaki gibi çeşitli gruplardan oluşmaktadır:
Gençler: Gençler, Yönetişim Gençlik Ağı'nın temel odak noktasıdır. Bu nedenle, özellikle gençlik liderleri, öğrenciler ve genç profesyoneller gibi gençlerle iletişim kurmayı hedefliyorum. Onlara gençlik katılımı, liderlik geliştirme ve toplumsal değişim konularında bilgi ve beceriler sunarak onları etkilemeyi amaçlıyorum.
Eğitim Kurumları: Okullar, üniversiteler ve gençlik organizasyonları, gençlerle doğrudan etkileşimde bulunabileceğimiz önemli yerlerdir. Eğitim kurumlarına ulaşarak, eğitim programımızı ve kaynaklarımızı sunarak gençlerin liderlik ve yönetişim konularında bilinçlenmesine katkı sağlamayı amaçlıyorum.
Sivil Toplum Kuruluşları, toplumsal değişimi destekleyen önemli aktörlerdir. Bu nedenle, bu kuruluşlarla işbirliği yapmayı hedefliyorum. Onlara, gençlerin liderlik rollerini güçlendirmelerine ve toplumsal sorunları ele almalarına yardımcı olacak kaynakları sunma konusunda destek sağlayabiliriz.
Online ve Sosyal Medya Platformları: Dijital iletişim, gençlerin ve diğer potansiyel ilgililerin ulaşabileceğimiz bir platformdur. Eğitim materyallerini ve bilgileri çevrimiçi olarak paylaşarak geniş bir kitleye ulaşmayı hedefliyorum. Sosyal medya, web seminerleri ve diğer dijital araçlar aracılığıyla bu bilgileri erişilebilir kılmayı düşünüyorum.
Kamu ve Kamuoyu: Toplumsal değişimi teşvik etmek için kamuoyunun bilinçli olması önemlidir. Dolayısıyla, medya ilişkileri ve kamuoyunu bilgilendirmeye yönelik çabalar da düşünüyorum. Bu, gençlerin ve toplumun bu önemli konuları anlamalarına ve desteklemelerine yardımcı olabilir.
İlgili Profesyonel Ağlar: İlgili profesyonel ağlara katılmak ve bu ağları kullanarak gençlik katılımı ve yönetişim konularında bilgi ve deneyim paylaşmayı amaçlıyorum. Bu ağlar, benzer amaçlar doğrultusunda çalışan diğer profesyonellerle iletişim kurma fırsatı sunabilir.
Hedef kitlenize ulaşma aşamasında, şu adımları izlemeyi düşünüyorum:
Çevrimiçi ve Sosyal Medya: Web siteleri, bloglar, sosyal medya platformları (Facebook, Twitter, Instagram) gibi dijital kanalları kullanarak bilgi paylaşımı ve içeriklerin yayılmasını sağlama.
Eğitim Seminerleri ve Çalıştaylar: Gençler ve diğer ilgilenen gruplar için eğitim seminerleri ve çalıştaylar düzenleyerek bilgiyi doğrudan iletmek.
Eğitim Materyalleri: Dijital broşürler, kitapçıklar, videolar ve infografikler gibi görsel materyaller oluşturarak bilgiyi erişilebilir kılmak.
İşbirlikleri ve Ortaklıklar: Sivil toplum kuruluşları, eğitim kurumları ve diğer ilgili organizasyonlarla işbirliği yaparak daha geniş bir kitleye ulaşmak.
Medya İlişkileri: Basın açıklamaları, röportajlar ve medya ilişkileri kurarak kamuya seslenmek.
Bu adımlarla, hedef kitlenize ulaşarak gençlerin liderlik ve yönetişim konularında daha bilinçli ve etkili olmalarına katkıda bulunmayı amaçlıyorum.
</t>
  </si>
  <si>
    <t>1.Yıldız Teknik Üniversitesi Sosyal Sorumluluk Kulübü 
2.Toplum Gönüllüleri Vakfı 
3.TEGV 
4.Öğrenme Tasarımları</t>
  </si>
  <si>
    <t>Şuan YTÜ Sosyal Sorumluluk Kulübünde Yönetim Kurulu Başkanı olarak görev yapmaktayım bunun öncesinde Gönüllülük Karnavalı projemizin ekip üyesi olarak çalışmalarda bulundum.Aynı zamanda geçtiğimiz yıl Yıldızın Parlasın projesinin koordinatörlüğünü üstlendim.
Gönüllülük Karnavalı Projesi,sürdürülebirlilik amaçlarını esas aldığımız panel,STK alanı ve sponsorlarımızdan oluşan karnaval havasında üniversiteli gençlerin farkındalık ve bilinç düzeyini geliştirmek amacıyla düzenlediğimiz bir projedir.
Yıldızın Parlasın Projesi:YTÜ SOS tarafından hayata geçirilen bu proje üniversite sınavına hazırlanan liseli genç arkadaşlarımızın üniversiteli öğrencilerle buluşturarak hayal ettikleri akademi ve kariyer basamaklarında onlara yardımcı olmak.</t>
  </si>
  <si>
    <t>YÖN101 Eğitimi’de en çok ilgimi çeken 2 başlık bulunuyor.Bunlardan ilgi Mehmet Bahadır Teke’nin Gönüllülük eğitimi.Kendisiyle önceki yıllarda tanışma fırsatı bulmuş biri olarak uzun yıllardır gönüllülük üzerine çalıştığını ileri düzey bilgi ve tecrübeye sahip olduğunu biliyorum.Benimde üniversite hayatımın başlangıcıyla yaşamımda büyük yer edinen gönüllülük,gönüllü çalışma deneyimlerim STKların içerisinde rol almama vesile oldu bu nedenle çok kıymetli bilgilerin edineceğimi düşünerek sabırsızlıkla eğitimde yer almayı bekliyorum.
Bir diğer heyacanlandığım eğitim ise Felsefe ve Yönü Belirlemek,hızla değişen dönüşen dünyada bazen önümüzü dahi görmekte zorlanabiliyoruz birçok değer,misyon ve vizyon karmaşanın içerisinde unutulmaya yüz tutuyor Canberk Ünsal’ın bu eğitiminde tüm bu kavramları yeniden ele alarak yönümüzü sağlam adımlarla belirleyeceğimize inanıyorum.</t>
  </si>
  <si>
    <t>22 yaşında yeniden üniversiteye başlamış ve yolunu tamamen sıfırdan çizmeye gayret eden bir öğrenci olarak aradığım konu başlıklarını bulduğum YÖN101 Eğitimi’nde yer almak istememin birçok nedeni var.Özellikle ülke olarak geçirdiğimiz zor zamanların ardından yaklaşık 2-3 senedir büyük bir buhran nedeniyle gerçek anlamda yolumu bulmakta, zamanımı verimli kullanmakta ve öz farkındalığımı kavramamda çok zorlandım.Bu eğitimle birlikte hali hazırda yoluna koymak için çabaladığım yaşamımda nasıl daha verimli çalışabilirim, hedefimi nasıl belirleyebilirim en önemlisi yönünü nasıl bulabilirim sorularını cevaplarını giderebilmek.Ayrıca çalışma hayatıma başladığımda proje yönetimi, iyi yönetişim ilkeleri gibi kavramları kendime katarak daha disiplinli ilerleyebileceğime inanmam sebebiyle YÖN101’de yer almak istiyorum.</t>
  </si>
  <si>
    <t>Eğitim sürecinde öğrendiğim bilgileri içerisinde bulunduğum ve aktif rol oynadığım kitlesi üniversiteli öğrenciler olan YTÜ Sosyal Sorumluluk Kulübü’nde yaygınlaştırmakla başlayabilirim.</t>
  </si>
  <si>
    <t>Yok.</t>
  </si>
  <si>
    <t>Lisedeyken benim kurduğum resmi olmayan kitap kulübünün başkanıydım. Şahsi çabalarımla 2 haftada bir toplanıp bir kitabı tartışıyorduk. Ben konu başlıkları hazırlama ve sohbeti yönetme görevindeydim. Ayrıca lisede edebiyat hocamın kurduğu bir gazetede çalıştım ve birkaç yazı yazdım.</t>
  </si>
  <si>
    <t>Sosyoloji okuyacak biri olarak "yönetişim" kavramı ilk kez gördüğümden beri ilgimi çekiyor. Ortak amaç güden ve bunun için bir araya gelen insanlar arasındaki güveni, uyumu ve sağlıklı ortamı oluşturmak benim ilgilendiğim bir konu. Bu yüzden her haftadaki içeriklere ilgi duyuyorum. Ama daha çok ilgimi çeken ilk iki hafta ve 5, 6. haftalar. İlk iki haftayı açıkladığımı düşünüyorum ama 5 ve 6. haftaları spesifik bir şekilde açıklamak gerekirse ben programı ve düzeni seven bir insanım. Bu yüzden analiz ve strateji kavramları benim için önemli. Sistemin nasıl işlediğini öğrenip üstüne bir şey eklemek isterim.</t>
  </si>
  <si>
    <t>Organize bir ekip düzeninin nasıl işlediğini öğrenmek ve tecrübe etmek istiyorum.</t>
  </si>
  <si>
    <t>Benim nihai amacım akademisyen olmak. Bu yoldaki basamakları tırmanırken bu eğitimde öğreneceğim bilgilerin her alanda işime yarayacağından eminim. Hedef kitlem ise ilerde sahip olacağım öğrencilerim ve akademik alanda çalışmalar yaparken Türkiye toplumu.</t>
  </si>
  <si>
    <t>Ege Çağdaş Eğitim Vakfı</t>
  </si>
  <si>
    <t>Açılan atölyelere destek oldum. Satranç Atölyesinde çocuklara satranç öğrettim.</t>
  </si>
  <si>
    <t>1. Haftadaki Yönetişim nedir konusu ilgimi en çok çeken konulardandır. Çünkü yönetişimin yönetim ile farkını ve aynı zamanda iyi yönetişimin özelliklerini merak ediyorum.</t>
  </si>
  <si>
    <t>Proje yönetimi ve yönetişim nedir konusu ile liderlik becerilerimi geliştireceğim, hedefini belirle konusu ile stratejik düşünme becerilerimi geliştireceğime inanıyorum.</t>
  </si>
  <si>
    <t>Eğitim sürecinde edineceğiniz bilgileri instagramdaki blog hesabımda paylaşmayı düşünüyorum. Ayrıca okuldaki arkadaşlarımla da paylaşmayı düşünüyorum.</t>
  </si>
  <si>
    <t>Yıldız Teknik Üniversitesi Girişimcilik Kulübü</t>
  </si>
  <si>
    <t>Girişimcilik Kulübü, girişim ekosisteminde değer yaratan etkinlikler organize ederek üniversitesi gençleri ekosistemle tanıştırmayı hedefler. Ben bu kulüpte yönetim kurulunda başkan yardımcısı olarak görev aldım. Benim için çok öğretici ve geliştirici bir deneyim oldu. Maddi ve ayni sponsorluklar ile ilgileniyor ve kulübün finansal alanda yönetimi ve takibini yapıyordum.</t>
  </si>
  <si>
    <t>4. Haftada gerçekleşecek olan “Felsefe ve Yönü Belirlemek ” başlıklı eğitim ilgimi çekti. Felsefeye ilgi duyan biriyim ve yön belirleme kavramıyla birleştirilmesi beni etkiledi. Bu eğitimde bir kuruma misyon ve vizyon kavramlarının neler ifade ettiğini ve nasıl belirlendiğini de konuşacak olmanın bana farklı perspektifler kazandıracağını düşünüyorum.</t>
  </si>
  <si>
    <t>YÖN101 Eğitimi uzun süredir takip ettiğim ve katılmak istediğim bir eğitimdi. Kariyer anlamında çok fazla soru işaretleri ve belirsizlikler yaşıyorum, bu eğitimin kendimi keşfetmeme ve hedeflerimi belirlemem konusunda bana yardımcı olacağını düşünüyorum. İleride etki yaratan bir sosyal girişimci olmak istiyorum ve program içeriğindeki proje yönetimi ve hedef belirleme gibi eğitimlerin bana liderlik özelliklerimi geliştirme konusunda da katkı sağlayacağına inanıyorum.</t>
  </si>
  <si>
    <t>YTÜ Girişimcilik kulübünün bir parçasıyım. Eğitim sürecinde edindiğim bilgileri burada pekiştirebileceğime inanıyorum. Argüden Yönetişim Akademisi’ni ilgilenebileceğini düşündüğüm akranlarımla paylaşmak isterim.</t>
  </si>
  <si>
    <t>ODtü Tog 
Tog geleceğe dönüş projesi
Tog Bir parça hatır projesi</t>
  </si>
  <si>
    <t>Tog Geleceğe Dönüş Projesi : Tog topluluğu bünyesinde yer alan gençlerin iklim krizleri ve doğayla olan bağlarını kuvetlendirmek amacıyla yazılmış bir projedir. İlk başta ekipte katılımcı olarak yer aldığım projede şuan da sosyal medya bölümünde çalışmalarımı sürdürmekteyim 
İçerikler üretip sunumlar hazırladığımız süreçler geçiriyoruz</t>
  </si>
  <si>
    <t>5. hafta olan Hedefini belirle başlıklı eğitim çok daha dikkatimi çekti. Yaptığım projelerde hedef belirleme konusunda yetersiz olduğumu düşünüyorum ve bu konu üzerine giderek eksik olduğum konuların üzerine gitmem iyi olacaktır.</t>
  </si>
  <si>
    <t xml:space="preserve">Öncelikle içerik programı özenilerek ve emekle hazırlanmış. İlk haftadan başlayacak olursak yönetim ve yönteşim arasındaki farkı çok net bilmiyorum bu şekilde kavrayabileceğim .2.haftada sevgili bahadırdan gönüllülüğü dinleyeceğim ve tekraradan bilgilerimi tazeyeceğim. Şuan sevgili Enver Ejder ile bir proje yazma konusunda çalışmalarımız var bu nedenle aldığım bu eğitim benim için çok değerli olacak
</t>
  </si>
  <si>
    <t>Hedef kitlem şuan için Enver hocayla yazmaya çalıştığımız projedir.Bu projede daha fazla kendimi gösterim tog projelerine de katkı sağlamak istiyorum. Aynı zamanda şimdi yaşantımızda da sürekli gerekli olan bilgileri kıymetli hocalarımdan almak benim için büyük bir mutlulıuk</t>
  </si>
  <si>
    <t>IEEE (Institute of Electrical and Electronics Engineers) Power&amp;Energy Society, işletme öğrenci topluluğu</t>
  </si>
  <si>
    <t>IEEE PES topluluğunda 3. yılım. Her yıl İzmir Enerji Zirvesini düzenliyoruz. Etkinliğimizde, enerji sektörünün farklı alanlarını kapsayan ve enerjinin hayatımızda farklı rollerini ele alan paneller ve oturumlarla birlikte enerji sektörünü Ege Bölgesi'nde temsil etmeyi hedefliyoruz. Ekipteki görevim ise alanında öne gelen şirketleri ve akademisyenleri araştırıp etkinliğimize katılımlarını sağlamak.</t>
  </si>
  <si>
    <t>Eğitimde ilgimi en çok çeken başlık 5. hafta hedefini belirle konusu. Stratejik planlama süreci iş hayatında bize yardımcı olmanın yanında sosyal hayatımızda da bizim için çok önemli bir yer kaplamakta. Hayallerimize ulaşmak için önce gerekli hedefleri planlamalı, bu yol için uygun bir strateji geliştirmeliyiz. Dolayısıyla bu eğitimin hayatımda pek çok açıdan ekstra ilgi olduğunu ve öğrenmenin beni başarıya daha çok yaklaştıracağını umuyorum.</t>
  </si>
  <si>
    <t>Yönetim ve iletişim günümüzde iyi bir yönetici olmak isteyen herkesin uzmanlaşması gereken başlıklar. Hedeflerime ulaşmak amacıyla kendimi mümkün olan her yönden geliştirmek istiyorum. YÖN101 eğitimi gelecekteki kariyer planlarım ile uyuşmakta dolayısıyla kendimi geliştirmek için çok iyi bir fırsat olduğunu düşünmekteyim.</t>
  </si>
  <si>
    <t>Ege Üniversitesinde çeşitli öğrenci topluluklarında aktif olarak görev almaktayım. Bunun yanı sıra uluslarası bir kozmetik markasının kampüs marka müdürü olmak amacıyla başvuru yapmış bulunmaktayım.</t>
  </si>
  <si>
    <t>TOG VAKFI</t>
  </si>
  <si>
    <t>TOG VAKFININ AMAÇLARI, Gençlerin öncülüğünde, yetişkinlerin rehberliğinde” prensibiyle gençlerin kişisel gelişimlerine katkı sağlamayı amaç edinen bir vakıftır. Ekipteki görevim ise Öğrencim Olur Musun Akademi de gönüllü öğretmenlik yapmak.</t>
  </si>
  <si>
    <t>Hedefini Belirle ve Nasıl çalışacağını belirlemek adlı konu başlıkları ilgimi çekiyor. Çünkü, kendim sosyal bilgiler öğretmenliği okumama rağmen kpssye mi hazırlansam yoksa yüksek lisansa mı hazırlansam karar veremiyorum hedefimi belirleyemiyorum o sebepten eğitim başlıklarını incelerken bu iki başlık dikkatimi çok çekti. Umarım bu eğitimden sonra hedefimi ve nasıl çalışacağımı belirlemiş birisi olurum.</t>
  </si>
  <si>
    <t>YÖN101 Eğitimi ile kendime katmak istediğim kazanımlara bakacak olursak; problem çözme becerisi, proje yönetimi, strateji süreç ve organizasyon, yaratıcı düşünme becerisi, eleştirel düşünme becerisi gibi kazanımları kendime katmak ve bu alanda gelişmiş bir öğretmen olmaktır. Bu eğitimlerin bana katkısı oldukça fazla olacağını düşünüyorum çünkü bu kazanımlar benim mesleğimle alakalı olduğu ve kendimi bu kazanımlar doğrultusunda geliştirip ve bu kazanımlar doğrultusunda hareket etmek istediğim için bu eğitime dahil olmak istiyorum.</t>
  </si>
  <si>
    <t>Eğitim sürecinde edineceğim bilgileri yaygınlaştırmak adına hedef kitlem 8-13 yaş grubu öğrenciler ile 18-25 yaş arasındaki gençler hedefimdir. Hedef kitleme ulaşmak için önce bu eğitimleri en güzel şekilde tamamlayıp daha sonra öğrendiklerimi öğretim ilke ve yöntemleri doğrultusunda entegre etmektir. Bu doğrultuda öğrenciye görelik, yaşama yakınlık, bilinenden bilinmeyene, somuttan soyuta ve yakından uzağa İlkelerini baz alarak ilerleyeceğim ve böylece proje yönetimi konusunda, yönetişim konusunda veya strateji süreç ve organizasyon konularında bunlarla birlikte hedef belirlemeleri ve nasıl çalışmaları gerektikleri alakalı öğrencilerimi yetiştirebileceğim.</t>
  </si>
  <si>
    <t>WeMentee</t>
  </si>
  <si>
    <t>Kurucu ekibinde bulunduğum ve aynı zamanda sponsorluk ekibinde yer aldığım WeMentee projemizde, kariyer adımları konusunda kararsızlık yaşayan genç arkadaşlarımıza yardımcı olmayı amaçlıyoruz. Sektörden insanları üniversite öğrencilerimize, üniversiteli arkadaşlarımızı da liseli arkadaşlarımıza mentor atayarak akıllarındaki soruların cevaplarını birinci ağızdan almalarını sağlıyoruz.</t>
  </si>
  <si>
    <t>2. Hafta gönüllülük ve yönetişim başlığı dikkatimi çekti. Bizim girişimimiz de bir sosyal gönüllülük projesi olduğu için bu eğitimin bizim projemize de daha fazla katkı sağlayacağını düşünüyorum. Kurucu ekibimize ek olarak bu alanda gönüllü çalışmalar yapmak isteyen arkadaşlarımızı da proje ekibimize dahil ediyoruz. Bu eğitimin proje ekibimize büyütmemizi ve girişimimizde daha fazla gencimize yardimci olmamızı sağlayacağına inanıyorum.</t>
  </si>
  <si>
    <t>Bulunduğum ve ileride iş hayatında bulunacağım ortamlarda hayata geçirmek istediğim projelere insanları davet edebilmek ve proje sürecini verimli geçirebilmek için liderlik özelliklerine sahip olmam gerektiğini düşünüyorum. Bu eğitimle bir projenin oluşum ve gelişim aşamalarını daha iyi anlamayı , insanları sürece dahil edebilmeyi öğreneceğimi düşünüyorum.</t>
  </si>
  <si>
    <t>Bulunduğum girişimde üniversite öğrencilerimize farklı alanlarda uzman olan insanların eğitim vermesini sağlayarak onların gelişimine de katkıda bulunmayı amaçlıyoruz. Bu yönde şu anda diksiyon alanında bir eğitim düzenlemekteyiz. Bu eğitimi diksiyon alanında özel bir eğitim kurumu kurmuş olan, Trt ses sanatçısı, aynı zamanda dil gönüllüleri projesinin kurucusu Sayın Tolga Bare veriyor. Bu gibi daha fazla programla kendi öğrendigim bilgileri ve edindigim kazanimlari da toplulugumuzda paylasmayı düşünüyorum.</t>
  </si>
  <si>
    <t>Pi gençlik derneği izmir, İzmir genç meclis, Sosyal iklim derneği , Tog</t>
  </si>
  <si>
    <t>Şu anda yok</t>
  </si>
  <si>
    <t>Ben 3. haftadaki Proje eğitimi konu başlığıyla alakalı, iş hayatımda kendime birşeyler katabileceğimi düşünüyorum. Gönüllü olarak da çalıştığım yerlerde proje yönetimi konusunun projenin ilerleyişi başarısı için en önemli konulardan biri olduğunu biliyorum. Kendimi bu alanda daha çok geliştirebilmek isterim. Uygun proje nasıl yönetilir, proje nasıl yazılır bu konularda kendimi geliştirerek kendi projemi de yapmak istiyorum.</t>
  </si>
  <si>
    <t>Hedefimi belirlemek konusunda son sınıf öğrencisi olmama rağmen zorluk yaşıyorum bu konuda mentör veya bir eğitime katılabilmek doğru adım atmama yardımcı olabilir diye düşünüyorum. Proje Yönetimi ile de kendime projeler nasıl yazılır,uygulanır,yönetilir konusunda geliştirmek istiyorum.</t>
  </si>
  <si>
    <t>Kendi arkadaşlarıma Üniversite sınıf arkadaşlarıma ve gönüllülük yaptıgım yerdeki beraber projeler yapmayı düşündüğümüz arkadaşlarıma anlatabilmek onlara da öğretebilmek ileride başarılı projeler yapabilmek isterim.</t>
  </si>
  <si>
    <t>İstanbul Medeniyet Üniversitesi Fotoğraf Sanatı Kulübü
İstanbul Medeniyet Üniversitesi Bisiklet Kulübü</t>
  </si>
  <si>
    <t>Kendi okulumda birden fazla kulüpte etkin olduğumu söyleyebilirim. İnsanları etkinliklerle beraber eğlendirmek, katkı sağlamak ve bilgilenmelerini sağlamak adıyla bir çok kulüpte ve girişimde rol almaya çalışıyorum. Bu kulüplerden ilki fotoğraf sanatı kulübü. Kulübümüzde fotoğrafçılığa giden yolda bir enstantanenin nasıl çekildiği ve neler anlatmak istediği hususunda bir çok çalışmalar ve etkinlikler yapmaktayız. Diğer bir kulübümüz ise bisiklet kulübüdür. Bir çok bisiklet gezisi ve gençlik spor bakanlığının katkısıyla onların destekleriyle beraber birden fazla devlet üniversitesinde ortaklaşa bisiklet etkinlikleri düzenleyebildik.</t>
  </si>
  <si>
    <t>3.Hafta Proje Yönetimi başlığı dikkatimi çeken unsurlardan biri oldu. Yönetim konusunun varlığı ve idare etme becerisi toplumda ve iletişim anlamında değerli bir kabiliyet olduğundan ötürü dikkatimi çeken unsurlardan biri oldu. Proje yönetimi hususunda çevik yönetim konusunda proje odaklı ve ekip arkadaşlarını destekleyen bir çalışma sisteminin amaçlarını anlatan bir yapıda bulunmak hem kendi açımdan hem de ekibimiz açısından değerli bir kazanım olacağını düşünüyorum. Proje yönetiminin başarılı kılan bir diğer unsur ise kanvas iş modelinin doğrulukla uygulanması ve teknolojiden faydalanılmasıdır. Kompleks yapılar yerine sistematik iş kollarının çalışması sonucu basit ve etkili bir sunum çıkacaktır...</t>
  </si>
  <si>
    <t>Bu eğitimlerin en başlıca kazanımları arasında; proje bazlı zaman yönetimi, pratik sekans ve kompleks çalışma yöntemleri yerine sade ve etkili çalışabilme yeteneği kazandırması söz konusudur. Eğitim içeriklerine göz gezdirdiğimizde kişinin temel kabiliyetleri göz önünde bulundurarak performans odaklı projeler beklentisi görebiliriz. Ekip çalışmasının birden fazla etkili avantajlarının sunulduğu bu eğitimde kişisel becerilerimizi ortaya çıkarma ve iletişim konusunda daha da avantajlı konuma geleceğimizi düşünüyorum.</t>
  </si>
  <si>
    <t>Aiesec olmak üzere bulunduğum tüm genç stajyerlerin olduğu kurumlarda kişisel iletişim konularında ve hedeflerimi anlatmak konusunda zorlanmayacağımı belirtmek isterim. Kitle; yönlendirilmeyi bekleyenlerden değil hedeflerini, rotasını çizebilmiş ve sadece bir takım bilgilendirilmeyi bekleyen kişiler olacaktır.</t>
  </si>
  <si>
    <t>İUGEN, İU girişimcilik kulübü</t>
  </si>
  <si>
    <t>İUGEN Genetik bölümuyle alakalı etkinlikler, projeler yapıyoruz.En büyük etkinliğimiz Yurt dışından ünlü profesörleri okulumuzda ağırlayarak gerçekleştirdiğimiz Kış okulu projemizdir.Ben İUGEN'de finans ve proje departmanlarında çalışıyorum .</t>
  </si>
  <si>
    <t>" Yönetişim nedir? " Benim daha çok ilgimi çekiyor çünkü yönetişim kavramını ilk kez burada öğreneceğim.Yonetim ve yönetişimin farkıni öğrenmek, yönetişimin hangi prensiplere dayandığını öğrenmek ve yönetişimi hayatıma nasıl entegre edebileceğimi öğrenmek benim ilgimi çekti.</t>
  </si>
  <si>
    <t>Öncelikli yönetişim kavramını tam olarak anlamak istiyorum. Kanvas model ve çevik yönetimin projelerle beraber kullanımını öğrenmek istiyorum.Fikir için strateji planlama aşamalarının nasıl işlediğini ve kurumun nasıl çalışması gerektiğini analiz etmeyi öğrenmek istiyorum.Değer yaratma döngüsünde ise kurum için temel olan girdi - çıktı, yaratılan değerin nasıl ele alındığını ve entegre raporlamayi öğrenmek istiyorum.</t>
  </si>
  <si>
    <t>Hedef kitle öncelikle kendim ve kendi çevrem olucak çünkü değişikligi önce kendimde ve çevremde yapmalıyım.Hedef kitlemle sosyal medya veya günlük hayatta etkileşime geçebilirim, iletişimimin iyi olduğuna inanıyorum</t>
  </si>
  <si>
    <t>Arkadaşımın kurmuş olduğu StajUp isimli bir girişimde öğrenciler ve kurumlar arasındaki staj sistemini kolaylaştırıcı faaliyetler üzerine çalışıyor. Mentörlük sistemini geliştirmeye çalışıyorum.</t>
  </si>
  <si>
    <t>Toplum Gönüllüleri Vakfı, YetGen, Sağlık Hakkı Derneği, Vizyondan Misyona Girişimcilik Topluluğu</t>
  </si>
  <si>
    <t>Şimdiye kadar Sürdürülebilir Kalkınma Hedefleri'nin birkaç farklı amacına hizmet eden kurumlarda bulunmaya ve gönüllülük yürütmeyi amaç edindim. Okuduğum bölümden dolayı daha profesyonel olarak yaklaşabildiğim Sağlık Hakkı Derneği'nde Kurumsal İletişim ve Online İtibar Yönetimi departmanlarında derneğin görünürlüğü ve kapasite geliştirme alanlarında destek sundum. Okulum bünyesinde bir süre başkanlığını da yapmış olduğum Vizyondan Misyona Girişimcilik Topluluğu'nda girişimcilik, kişisel gelişim eğitimleri düzenlenmesi için çalıştım. Toplum Gönüllüleri Vakfı içerisinde AYBÜ TOG gönüllüsü olarak kütüphane yenileme projesi üzerine çalışmıştım. YetGen'de ise iki yıldır aktif olarak liderlik yapıyor, İnstagram, Mezun Ağı, Komunite Yönetimi, Mentörlük departmanlarında rol alıyorum.</t>
  </si>
  <si>
    <t>En çok ilgimi çeken hafta 4. Hafta Felsefe ve Yönü Belirlemek çünkü her birimizin birbirinden güzel ve anlamlı iş fikirleri olabiliyor ancak fikrin felsefesini, değer teklifini belirlemek bu amaçtan sapmadan bir yol çizmenin çok değerli olduğunu düşünüyorum.
Belirlenen felsefenin herkes tarafından benimsenmesi ve aktarımının yapılması hedefe daha kolay yaklaştırır o yüzden bu eğitimi almanın benim için çok faydalı ve besleyici olacağını düşünüyorum.</t>
  </si>
  <si>
    <t>Lisans eğitimimi yönetim üzerine yapmış olsam da yeterli bilgiyi kendime katmadığımı düşünüyorum. Yeni yüzyıl yönetiminin gereksinimlerini öğrenmek, yönetimin değer ve fayda yaratma tarafını benimsemek, uygulamaya dökmek, bu alanda uzmanlaşmış isimlerden tecrübe aktarımı alacak olmak beni çok heyecanlandırıyor.</t>
  </si>
  <si>
    <t>Hem YetGen'de hem kendi kurmuş olduğum mentörlük projesi olan doFor'da gençlere direkt temas etme fırsatım var. Mentörlük veya liderlik yaptığım her gence bu değerli bilgileri aktarmak, yollarına ışık olmayı çok isterim.</t>
  </si>
  <si>
    <t>5. Hafta (Hedefini Belirle). Bu konu başlığının diğerlerinden daha çok ilgimi çekmesinin en önemli sebeplerinden biri okuduğum bölümle ilişkisi olması. Çünkü okuduğum alanda da bir fikri öne sürüp onu geliştirmek istiyorsanız, iyi bir analiz yapıp buna en uygun stratejik bir planlama hazırlamalıyız.</t>
  </si>
  <si>
    <t>En önemlisi sizinde yazılarınızda koyu renkle göz önünde bulundurduğunuz "İyi Yönetişim" kavramını kazanımlarım arasına koymak istiyorum. Bu kazanım ile birlikte tecrübe, etkileşim ve deneyim kazanımlarını da eğitiminiz ile kendime katmak istiyorum.</t>
  </si>
  <si>
    <t>Hedef kitlem elbette gençlerdir. Üniversitede 1. sınıftayken sınıf temsilciliği yaptım ve hedef kitlemi az çok tanıyorum. Kendimi bu programda geliştirdikten sonra üniversitede bir kulüp açmak istiyorum. Ve bu kulüp üzerinden programınızda edindiğim kazanımları uygulamak istiyorum.</t>
  </si>
  <si>
    <t>Daha önce görev almadım.</t>
  </si>
  <si>
    <t>Görev alma fırsatım olmadığı için bir iş yapamadım :)</t>
  </si>
  <si>
    <t>4.hafta felsefe ve yön belirleme konu başlığı ilgimi çekiyor. Felsefe insanın dünya görüşünü derinlemesine keşfetme olanağı tanır. Kişi kendini tanıdıkça vizyon sahibi olur ve dünya görüşü şirketinede yansır. Yön belirleme ise hedeften sapmadan planlı bir şekilde ilerleyebilmek ve büyüyebilmek için oldukça önemli. Felsefe ve yön belirleme alanlarında çalışarak, hayatımı daha anlamlı ve amaçlı bir şekilde yaşamayı ve başkalarına da ilham vermeyi hedefliyorum.</t>
  </si>
  <si>
    <t>Yönetişim eğitimi alarak kendime katmak istediğim en önemli kazanım, daha etkili kararlar alabilme yeteneğimin gelişmesidir. Bu eğitim toplum içinde daha iyi bir liderlik rolü üstlenmek, stratejik kararlar almak konusunda daha donanımlı bir birey olmamı sağlayacaktır. Eğitimin hem kişisel hemde profesyonel düzeyde gelişimime katkı sağlayacağını düşünüyorum.</t>
  </si>
  <si>
    <t>Hedef kitlem konuya ilgi duyan fakat bilgi sahibi olmayan öğrenciler. Sosyal medya ve bloglar aracılığıyla kitleye ulaşmak ilgili kuruluşlar, üniversiteler veya diğer eğitim kurumları ile işbirlikleri kurarak daha büyük kitlelere ulaşmayı düşünüyorum.</t>
  </si>
  <si>
    <t>AFAD</t>
  </si>
  <si>
    <t>Yardımlaşma amacı güden bir kurumdur. Gönüllü olarak bulunmaktayım.</t>
  </si>
  <si>
    <t>6. hafta, "Nasıl çalışacağını belirlemek" konu başlığı ilgimi çekmekte. Nedenini açıklamak gerekirse kurumları birer makineye benzetiyorum ve bu makinenin çarklarını nasıl seçmek gerektiğini ve hali hazırda çalışmakta olan makinelerin parçalarını seçenlerin birbirinden farklı ne düşünerek bunu seçtiklerini anlamak istiyorum. İleride kendi makinemi kurmak istersem nelere dikkat etmem gerektiğini daha iyi anlamak istiyorum.</t>
  </si>
  <si>
    <t>Kurumların temelini ve düşünme şekillerini anlamayı umuyorum. Proje grubu içerisinde bulunarak öğrendiklerimi deneyimleme fırsatı bulacağımı ve bilgileri daha kalıcı hale getireceğimi düşünüyorum.</t>
  </si>
  <si>
    <t>Hedefi olan herkes diyerek geniş bir kitle, çevremde potansiyeli ve azmi olduğunu düşündüğüm kişiler diyerek de küçük bir kitleden bahsedebilirim. İlkine çeşitli sosyal medya uygulamaları ile ikincisine ise birebir konuma ile ulaşabileceğimi düşünüyorum.</t>
  </si>
  <si>
    <t>Daha önce herhangi bir ekipte yer almadım</t>
  </si>
  <si>
    <t>Daha önce herhangi bir ekipte yer almadım.</t>
  </si>
  <si>
    <t>Eğitimde 5.haftada yer alan “hedefini belirle” başlıklı kısım diğer konu başlıklarına göre daha çok ilgimi çekiyor. Sebebi ise bir projeyi hayata geçirme sürecinde diğer bütün eğitimlerde işlenen konu başlıklarıyla birlikte, hedefin belirlenmesinin ve bu hedefin başarılabilmesi için gerekli düzenleme ve planlamaların yapılmasının başarıya ulaşmadaki payının çok büyük olduğunu düşünmem. Bu planlamanın bilinçli, uzmanca ve detaylı bir şekilde düzenlenmesi proje için hayati önem taşıyor. Diğer bütün detaylarla, manevi değerlerle donatılmış olsa bile bir fikrin hayata geçirilmesindeki en önemli kısmın ilk olarak fikrin en iyi şekilde gerçekleştirilebileceği hedefin belirlenmesi, ardından da düzgünce işleyebilecek bir stratejinin oluşturulması olduğunu düşünüyorum. Bu sebeplerle 5. haftada yer alan eğitim oldukça ilgimi çekiyor.</t>
  </si>
  <si>
    <t>Öncelikle henüz lisans eğitimimi tamamlama sürecinde olduğum için bize alanımız çerçevesinde verilen akademik bilginin yanında planladığım avukatlık kariyerimde başarılı olabilmek için mezun olmadan önce kurumsallık, profesyonel iş hayatı ve bu sistemin işleyişi konusunda kendimi geliştirebildiğim kadar geliştirmek istiyorum. Eğitim programına baktığımda verdiğiniz eğitim beni bu yüzden çok heyecanlandırdı. Özellikle mezun olmadan önce profesyonel iletişimi, bir kurumda çalışmanın temel olarak aldığı detayları ve hatta bir fikri benimseyip girişimde bulunarak liderlik yapabilmenin koşullarını öğrenmeyi hedefliyorum. Benim eğitim sayesinde kendime katmak istediğim kazanım, birincil hedefim etkili iletişim kurabilmeyi öğrenmek.</t>
  </si>
  <si>
    <t>Aklıma hedef kitle olarak ilk başta okuldan arkadaşlarım geliyor. Bu öğreneceğim bilgiler benim gibi onlara da kariyerlerinde çok katkıda bulunabilir. Kendimizi mezun olduğumuzda profesyonel hayata hazır hale getirmeliyiz. Bu bilgileri eğitim süresince alacağım notlar yoluyla arkadaşlarımla paylaşabilirim.</t>
  </si>
  <si>
    <t>Teknoloji 5.0 Kulübü</t>
  </si>
  <si>
    <t>Teknoloji 5.0 kulübüyle birlikte insansı robot projesi gerçekleştirdik. Projenin mekanik ekibinde yer alarak ihtiyaç planlaması ve python yazılımıyla sesli asistan yaptım. Diğer ekipler arasındaki bağlantıyı sağlayarak ekipler arasındaki senkronizasyona ve işbirliğine katkı sağladım.</t>
  </si>
  <si>
    <t>En çok ilgimi çeken konular 3. ve 7. haftanın eğitim konuları oldu. Çünkü bakıldığında proje yönetimi konusu ve değer yaratma döngüsü konusu farklı hedef kitlelerini etkileyen benzer iki konu. Bir proje için veya bir kurum için değer yaratma ve yönetme süreci en can alıcı noktalardan bir tanesi. Çoğu zaman olaylara bütünsel yaklaşmayı es geçiyoruz ve küçük bir nokta da takılı kalıyoruz. Bu iki haftanın konuları yaptığımız proje veya bir kurum için değer yaratma ve yönetme kabiliyeti katarken aslında kendimize kişisel bir beceri de kazandırmış oluyoruz.</t>
  </si>
  <si>
    <t>Analiz etme ve bütünsel bakış açısı becerilerini kendim için geliştireceğimi düşünüyorum. Bununla birlikte eğitimler sayesinde sorgulayan, analiz eden ve aslında bizim için çok önemli olan gönüllülük, hedef, planlama ve yönetim konularını kavrayan ve bunu hayatına ekleyen biri olacağım.</t>
  </si>
  <si>
    <t>Mezun olduktan sonra farklı topluluklara dahil olup projeler geliştirmek istiyorum. Bu süre zarfında bir sürü insanla tanışıp ekip kurabilme fırsatı yakalayacağımı ve onlardan bir sürü şeyler öğreneceğimi biliyorum. Bende o insanlara kazandığım yetkinliklerden bir şeyler kazandırıp geleceğimiz için daha bilinçli ve yetkin insanlar olmamızı istiyorum.</t>
  </si>
  <si>
    <t>Kendi oyun girişimimde çalışıyorum. Amacımız oyun endüstrisinde büyük bir ekosistem kurarak teknolojik dönüşüme öncülük etmek. Ben CEO olarak görev alıyorum vizyonu belirlemek ve sistemleri kurmak ile yükümlüyüm.</t>
  </si>
  <si>
    <t>Türkiye İzcilik Federasyonu</t>
  </si>
  <si>
    <t>İzci olarak birçok sosyal faaliyet ve kampa katıldım. Resmi törenlerde görev aldı</t>
  </si>
  <si>
    <t>Felsefe ve Yönü Belirlemek başlığı en çok ilgimi çeken başlık. Çünkü vizyon oluşturmak bu hayattaki en asli görevlerimden biri. İnsanlar üzerinden ciddi sorumluluklar alıyorum. Bu işi iyi yapmam gerekiyor ve çağımın sınırlarını genişletmek bana iyi hissettiriyor.</t>
  </si>
  <si>
    <t>Klasik yönetim yaklaşımları yerine yönetişim kavramını benimsemek istiyorum. Bu eğitim sayesinde daha insana yakışır sistemler kurmayı, statik yaklaşımlar yerine dinamik yaklaşımları benimsemeyi ve bunları pratiğe dökmeyi öğreneceğimi düşünüyorum. Bu konularda öğrenmem ve tekrar etmem gereken birçok şeyi bana kazandıracağına şüphem yok.</t>
  </si>
  <si>
    <t>Etkimi birkaç yol ile yayıyorum.
İçerik Üretimi: Podcastler üretmeye ve kitaplar yazmaya başladım. Yanı sıra sosyal medya için içerik planlamalarımı yapıyorum. Bu şekilde geniş kitlelere hitap etmeyi planlıyorum.
Çevrem: Yakın çevremdeki insanlar ile kariyer ve gelişime dair düzenli görüşmeler yapıyor onları destekliyorum.
Üretimlerim: Girişimlerim, projelerim ve yaygın etkilerinin tamamına giren herkese yenilik ve ilerlemeci yaklaşımı kazandırmayı planlıyorum.</t>
  </si>
  <si>
    <t>Daha görev almadım</t>
  </si>
  <si>
    <t>6. Hafta, nasıl çalışacağını belirlemek. Üniversite sonrası veya staj sırasında çalışacağım kurumun belirlediği hedefleri ; hem kurum için hem de kendim için ulaşmak isterim, ve bu hedefleri yenme sürecimde bana yardımcı olacağını düşündüğüm bir hafta olacağını düşünüyorum.</t>
  </si>
  <si>
    <t>Bir öğrencinin kendisine bir şeyler katması açısından sadece okuldaki eğitimin yeterli olacağını düşünmüyorum, dışarıdan alınan kurum ve benzeri çalışma yerleri için bilgi verecek ve hem stratejiyi hem de organize olmayı öğretecek bir akademiye ihtiyacımız olduğunu düşünüyorum. Bu akademi hem anlattığım değerleri geliştirme yolunda yardımcı olacaktır, bana yeni bakış açıları katacaktır hem de vizyon ve fikir geliştirme yolunda yardımcı olacaktır diye düşünüyorum.</t>
  </si>
  <si>
    <t>Hedef kitlem bölümden arkadaşlarım olacaktır. Ulaşma aşamasında işlenen konuları, öncelikle kişileri analiz ederek nasıl anlatacağımı öğrenir ve bilgi birikimimi yaygınlaştırırım, hem bu şekilde ben de onlardan öğrenerek, akademinin bana sağladığı bilgilere katkı sağlamış olurum.</t>
  </si>
  <si>
    <t>Daha önce bir ekipte görev almadım.</t>
  </si>
  <si>
    <t>3.Hafta gerçekleşecek olan Proje Yönetimi konusu nu, yeni projeler üretmek ve bunları sağlıklı bir şekilde sürdürebilmek için önemli olan detayları öğrenmek istiyorum.</t>
  </si>
  <si>
    <t>Bır proje gerçekleştirmek, içinde bulunacağım ekiplerde aktif ve başarılı roller üstlenmek ve bu eğitimle kendime katabileceğim yeni becerileri keşfetmek gibi kazanımları kendime katmak istiyorum.</t>
  </si>
  <si>
    <t>Kendi mesleğimle entegre bir şekilde içinde bulunacağım tüm sosyal ortam ve iş sahasında bu eğitim sayesinde edindiğim bilgileri aktarmak ve doğru bir şekilde hayata geçirmeyi düşünüyorum.</t>
  </si>
  <si>
    <t>Henüz bir ekipte yer almadım.</t>
  </si>
  <si>
    <t>5. Hafta/Hedefini belirle, başlığı benim daha çok ilgimi çekiyor. Çünkü hedef belirlemenin bu yolda kişiye motivasyon sağladığını düşünüyorum. İyi bir strateji ve planla hedefe ulaşmak daha da kolaylaşır. Özellikle yönetişim ilkelerinin baz alındığı kurumlarda hedef belirleme kişiye göre değil ortak sisteme bağlı olarak gerçekleşmelidir; aynı zamanda hedef, kurumun durumu gözetilip gerçekçi bir şekilde kısa, orta veya uzun vadede oluşturulmalıdır diye düşünüyorum. Ama bu konuda daha çok bilgi sahibi olmak istiyorum. Hedef belirleme aşamasının zorlu bir süreç olduğunu biliyorum. Ve nasıl daha sağlıklı ve etkili kararlar alındığını öğrenip ona göre yol almak istiyorum.</t>
  </si>
  <si>
    <t>YÖN101 Eğitimi'nin sadece profesyonel iş hayatına başladığımda değil, hayatım boyunca bana devamlı olarak katkı sağlayacağını düşünüyorum. Çünkü yönetişim hayatın her aşamasında biz fark etmesek de var, ve olmaya da devam edecek. Ben bu eğitimin özellikle zor durumlarda sadece bireysel olarak düşünmeyi değil, insanlarla ortak bir paydada anlaşabilme, taraflar arasındaki anlayış ortamını geliştirme, sağlıklı bir iş birliği ortamı oluşturabilme gibi konularda bana farklı bakış açıları kazandırıp çok yönlü düşünmemi sağlayacağını düşünüyorum. Bence herhangi bir kurumun kalıcı olabilmesi ve kendi alanında devamlılık sağlayabilmesi için bünyesinde kurumsal güveni barındırması önemli. Tabii bununla beraber iyi yönetişim ilkelerinin de varlığı önem arz ediyor. Yöneticiler ve yönetilenler eğer doğru ve iki yönlü bir iletişim kurarlarsa ve bu bağlamda yönetişim ilkelerine uygun hareket ederlerse kurumun verimliliğinin kaçınılmaz olacağı görüşündeyim. Ve ben bunu tecrübeli eğitmenlerimizin yardımıyla daha iyi öğrenip deneyimlemek istiyorum. Mesleğe başladığımda bu konuda farkındalığımın olmasını çok isterim. Çünkü meslek hayatına, sadece amfide ders dinleyip not alarak değil; biraz da harekete geçerek, bazı şeyleri tecrübe ederek ve bu tarz programlara katılıp genel olarak farkındalığımı geliştirerek başlamanın ilerleyen yaşamımda bana her açıdan fayda edeceği kanısındayım. Sadece kendime değil, hem yakın çevremi iyi anlamda etkilemek hem de ileride iş hayatında daha verimli olabilmek için bu programa başvuruyorum.</t>
  </si>
  <si>
    <t>Hedef kitlem üniversite öğrencileri. Ülkemizin gelişmesine ve şimdiki halinden çok daha iyi bir hale gelmesine en çok katkıyı sağlayacaklar da onlar diye düşünüyorum. Teknoloji çağında olduğumuz için her şey sanal ortamda gün geçtikçe çok daha hızlı yayılıyor. O yüzden sosyal ortamların bilgi yaymak için en ideal ve etkili yol olduğu kanısındayım.</t>
  </si>
  <si>
    <t>Akademik Düşünce Topluluğu adıyla bir kulüp kurma girişimimolmuştu fakat 6 Şubat depremi nedeniyle girişim askıya alınmıştır.</t>
  </si>
  <si>
    <t>Çeşitli alanlara ilişkin deneme ve makale tarzında ürünler oluşturmak ekibimizin temel amacı olacaktı. Benim görevim ise oluşturulan eserlerin uygunluklarını denetlemkti.</t>
  </si>
  <si>
    <t>7. Haftada yer alan değer yaratma döngüsü eğitimini daha çok ilgimi çekti. Bunun nedeni ise: Kurumların yarattıkları fayda ya da değerin geçerlilik süreleri kadar yaşayabildiklerini düşünüyor olmamdır. Talep kümesini canlı tutabilmek ve devamlılığını sağlamanın yolu, kurumun olulşturduğu veya ürettiği değerdir. Değer yaratmanın bir süreci olduğuna inanıyorum dolayısıyla bu sürecin bütünsel olarak nasıl ele alınacağı önemli bir sorudur. Bu noktada derleyiciler, analizciler ya da karar vericiler donanımlı olmalıdırlar.</t>
  </si>
  <si>
    <t>Bir hedefi belirlerken nelere dikkat etmem gerektiği ya da bulduğum bir fikri nasıl geliştirebilirim, bu fikirden gerek mikro gerekse de makro anlamda nasıl bir fayda çıkartabilirim, bu faydanınnasıl yönetileceğini anlama ve öğrenme noktasında nitelikli bir mentaliteye sahip olmak istiyorum.</t>
  </si>
  <si>
    <t>Bir Yüksek Lisans öğrencisi olarak bu eğitim sürecinde edineceğim kazanımlar çerçevesinde tezimin şekil almasını istiyorum ve bu bakış açısını literatüre kazandırmak istiyorum. Böylece alacağım atıf ve ya alıntıların başka tez ya da yayınlarda yer alarak yayılmasını umuyorum.</t>
  </si>
  <si>
    <t>görev almıyorum</t>
  </si>
  <si>
    <t>Değer yaratma döngüsü- 7. Hafta
Sebebi ise bir kurumun bütününü oluşturan süreçleri ve raporlamanın detaylarını öğrenmenin iş hayatında bana çok fazla katkı sağlayacağını düşünüyorum.</t>
  </si>
  <si>
    <t>Kurumsal hayata atıldığımda proje yönetiminin hangi alanda çalışırsam çalışayım gerçekleştirdiğim projelere çok fazla etki edeceğini düşünüyorum. Genel anlamda hafta başlıklarına baktığımda ise gelecekte bir üyesi olacağım kurumun işleyişi ve ilerleyişi anlamında farklı bir vizyon kazanabileceğimi fark ediyorum. İş hayatındaki kişisel başarım ve yükselişimin sağlam adımlardan oluşması için bu programın çok iyi bir temel olduğunu düşünüyorum.</t>
  </si>
  <si>
    <t>Bir üniversite son sınıf öğrencisi olarak yakın çevrem genelde kurumsallığı hedefleyen genç bireylerden oluşmakta. Bu program sonucu edineceğim kazanımların yakın çevreme çok fazla katkıda bulunacağını düşünüyorum. Eğer ki bu programın bir parçası olabilirsem Ergüden Yönetişim Akademisi’nin bu programı ile Sürdürülebilirlik Eğitim Programını, özellikle kurumsal dünyaya adım atmak isteyen arkadaşlarım arasında yaygınlaştıracağım.</t>
  </si>
  <si>
    <t>Üniversiteye yeni geçtim birkaç kulüple online görüşmeler yapıyoruz yakında dahil olacağım.</t>
  </si>
  <si>
    <t>Ortaokulda yabancı öğrencilere dans gösterisi sergilemiştik.</t>
  </si>
  <si>
    <t>2. Hafta gönüllülük eğitimi dikkatimi çekti. Başka kişilerin gönüllü işler yaparken sahip oldukları mottoyu merak ediyorum. Gönüllü işlerde bulunan kişileri de her zaman takdir ederim, merakla bekliyorum.</t>
  </si>
  <si>
    <t>Yönetimle proje geliştirmeyle alakalı yapılacak şeyleri yapmış birinden dinlemek ve kendimi bu yönden de geliştirmek istiyorum. Her konuyla yakından ilgilenmesem bile her konuda fikrim olması en büyük hedefim. Konuşmacıları dinleyip kendim ne istediğimi fark etmek amacıyla programa katılmak istiyorum. Kişisel farkındalık en büyük kazanım olur benim için.</t>
  </si>
  <si>
    <t>Medium blog hesabımda aktif olarak yazmayı ayrıca bir sosyal medya vasıtasıyla kısa videolar eşliğinde paylaşım yapmayı düşünüyorum.</t>
  </si>
  <si>
    <t>Henüz görev almadım</t>
  </si>
  <si>
    <t>6. Hafta - Nasıl Çalışacağını Belirlemek çünkü farklı senaryolar karşısında sorunlara çözüm bularak yeni stratejiler geliştirerek zihnimi zorladığımı hissetmek mesleki hayat motivasyonumun çıkış noktasıdır. Takdir edersiniz ki buna ayrılmış bir hafta en çok ilgimi çeken hafta olacaktır.</t>
  </si>
  <si>
    <t>Belirlemiş olduğum hedeflerime ulaşmamda yardımcı olacak yöntem,düşünce,adımları bulma; anlayış ve görüşlerimi özellikle profesyonel birisi ile tekrar gözden geçirme,tartışma; yetkin kişilerin verecekleri önerileri amacıma yönelikle uygulama ve son olarak şu anda bi haber olduğum durumlar hakkında eğitiminiz aracılığıyla tanışma.</t>
  </si>
  <si>
    <t>Dahil olduğum kulüp,kuruluş sayesinde tanıştığım insanlara bire bir tanıtma aynı şekilde hali hazırda tanımış olduğum insanlara yüz yüze anlatma şeklinde</t>
  </si>
  <si>
    <t>okurken yap</t>
  </si>
  <si>
    <t>görev almadım</t>
  </si>
  <si>
    <t>6. Haftanın konusu olan nasıl çalışılacağını bilmek adlı eğitim en çok ilgimi çekti. Bunun sebebi ise diğer haftalarda öğrendiğimiz tüm bilgiler ile kararlarımızı nasıl birleştirebileceğimizi öğretebileceğini düşünmem ve stratejik olarak yönetişimi süreçlere uygulamayı anlayabilmek ilgi çekici geldi.</t>
  </si>
  <si>
    <t>YÖN101 eğitimi ile kendime birçok kazanımlar katmak istemekteyim. Bunun sebebi ise öğrencilik hayatımda aktif olmadığım hayatımdan pişmanlık duymam sonucu arayışlarımın beni buraya yönlendirmesiyle araştırdıktan sonra ise yönelmek istediğim eğitimin YÖN101 olduğuna karar verdim. Eğitim içerikleriyle birlikte vizyon, misyon ve stratejik olarak yönetişim kavramının ilerideki iş hayatımda ve bulunmak istediğim topluluklar arasında kendimden emin bir şekilde dik durabilmek için bu eğitimdeki öğretilen pek çok konunun bana yardımcı olacağına inanıyorum. Özellikle süreç ve organizasyon kazanımı ve iyi yönetişimin önemini iyi bir şekilde kavrayıp ileride karşıma çıkabilecek paydaşlarımla paylaşmayı çok isterim.</t>
  </si>
  <si>
    <t>Hedef kitlem öncelikle benim yaşıtım da kendini geç kalmış hisseden genç arkadaşlarım olmasını istemekteyim. Son sınıfa gelmiş bir öğrenci olarak geç kalmışlık hissiyatıyla insanlar daha çok çabalamak yerine vazgeçme eğilimindeler. Bunlardan biri de bendim ama bunu değiştirmek için elimden geleni yapmaya karar verdim. Ve bu verdiğim kararlardan biri de kendime güzel ve donanımlı eğitimler katmaktı. Arayışım beni YÖN101'e getirdi ve bu eğitim sayesinde kafamda kurduğum hedef kitlesine yardım etmek ve yönetişim değerini öğretebilmeyi istemekteyim. Bunun içinde okuldaki topluluklara bilgilendirme ve arayışta bulunan insanlar için sosyal medyadan bir yol izlemeyi düşünmekteyim.</t>
  </si>
  <si>
    <t>Yenilikçi Hukukçular Platformu
TEMA Vakfı</t>
  </si>
  <si>
    <t>Yenilikçi Hukuk Topluluğunun "Ziyaret Komisyonu" nda yer alıyorum. Tabiki daha yeniyim ancak bu komisyonda olabildiğince hukukta sahaya inmeye, işleyişe bire bir tanık olmaya ve bu çerçevede alanında uzman kişilere ziyaretler gerçekleştirmeye çalışıyoruz.</t>
  </si>
  <si>
    <t>En çok ilgimi çeken kesinlikle 5. hafta. Kanımca hedefini belirleyen bir insan zaten hedefinin getirdiği sorumlulukları bildiği için her türlü durumla baş edebilir.</t>
  </si>
  <si>
    <t>Amaçlarını daha net belirleyebilen, organizasyon becerilerini arttırmış, yönetim hakkında daha çok bilgi sahibi bir ben olmayı hedefliyorum. Eğitiminiz de bir öğrencinin bu kazanımları elde etmesi için altın fırsatlar sunuyor.</t>
  </si>
  <si>
    <t>Hedef kitlem öğrencilik ve meslek hayatım boyunca hitap edeceğim her insan. İletişimin çok önemli olduğu bilinciyle hareket ederek gelecekteki hayatımı yöneteceğim.</t>
  </si>
  <si>
    <t>Hazırlık öğrencisi olarak bu sene başvurularda bulundum daha açıklanmadı.</t>
  </si>
  <si>
    <t>Genel olarak kariyer hedefli programlara ve yazılım dünyasına giriş alanında eğitim veren platformlara başvurudum</t>
  </si>
  <si>
    <t>Benim ilgimi en çok çeken konu başlığı Proje Yönetimi'dir. Çünkü aklımda kurduğum fikirlerimi gerçeğe dönüştürürken ne gibi yöntemler izlemem konusunda daha çok bilgiye ihtiyacım var. Kendi arkadaşlarımla bir fikrin nasıl oluşturulacağına veya problemlere yeni çözümler nasıl üretebileceğimizi bulabiliyoruz. Fakat bunları nasıl hayata geçirebileceğimiz hakkında yetersiz kalıyoruz. Bu eğitim ile bu açığımı azaltabileceğim.</t>
  </si>
  <si>
    <t>Bir fikri bulduktan sonra onu gerçekleştirmek için nasıl bir yol izlemeliyim bu eğitimle bunu anlamayı umut ediyorum. İleriye dönük yapacağım projeleri gerçekleştirirken projenin misyonunu belirlemek ve yol haritasını çizerken tecrübeli olmak istiyorum. Bunun için bu eğitime başvurudm.</t>
  </si>
  <si>
    <t>Benimle aynı hedefe giden arkadaşlarımla sürekli böyle konular hakkında düşünürüz tartışırız. Öğrendiğim bilgilerimi onlarla paylaşacağım. Ayrıca okuduğum lisemdeki hocalarım ve samimiyetim sayesinde liseli kardeşlerimin de ileride bu projeye katılması için kendi lisemde bir sunuda bulunabilirim.</t>
  </si>
  <si>
    <t>Çalıştığım şirket anonim toptan kırtasiye malzemesi satan bir şirkettir. ben ise şirkette muhasebe, ekip yönetimi ve grafiker olarak görev almaktayım.</t>
  </si>
  <si>
    <t>Oyun Ve Tasarım Kulübü, Üniversitemizde ve farklı platformlarda Gerçekleşen Game jamler</t>
  </si>
  <si>
    <t>Kulüb için topluluk görevlerinde bulunmuştum. Game jamlerde ekip dağılımı olarak çalıştık. Oyun tasarımı ve modelleme konularında görev aldım.</t>
  </si>
  <si>
    <t>3.Hafta Proje Yönetimi, ilgimi çekti. Bence Bir şirkettin sağlam olması için iyi bir proje yöneticinin olması gerekiyor bu nedenle bu konuların nasıl işlendiğini nasıl sonuçlandığını öğrenmek isterim.</t>
  </si>
  <si>
    <t>Kendime katmak istediklerim, proje yönetimiyle sağlam bir ekip koçu veya lideri olmak. Nasıl çalışılacağını belirleyerek iyi bir ekip çalışması gerçekleştirmek gibi kazanımları elde etmeyi bekliyorum</t>
  </si>
  <si>
    <t>İlk hedef kitlem ekibim ve arkadaşlarım olacaktır. Daha sonrası içinde çevrem ve işimi tüketecek toplum olarak hedeflemekteyim. Yaptığım işi ekibimle beraber yatırımcılarıma sunmak ve aldığımız eğitimle beraber sağlam bir temelle topluluğumuzu dinamik tutarak sağlam bir şirketleşme yolunda gitmektir.</t>
  </si>
  <si>
    <t>İbn Haldun Üniversitesi'nde kısmi zamanlı öğrenci olarak çalışmaktayım. Birimim henüz belirlenmedi.</t>
  </si>
  <si>
    <t>Aktif: T3 Vakfı; Önceden: TOG Öğrencim Olur Musun?, İbn Haldun Üniversitesi Müzik Kulübü</t>
  </si>
  <si>
    <t>T3 Vakfı: Yükselen Yıldız programı katılımcısı olarak Kurumsal İletişim ekibi ile beraber çalıştım. 
TOG Öğrencim Olur Musun: Eğitmenlik yaptım, etkinlik ve kaynak geliştirme sorumlusu olarak çalıştım.
İHU Müzik Kulübü: Yönetim kurulu üyesi olarak görev aldım.</t>
  </si>
  <si>
    <t>Eğitimler arasında Felsefe ve Yönü Belirlemek eğitimi en fazla ilgimi çeken eğitim çünkü bir kurumun misyonu ve vizyonu ne kadar güçlü ise o kurum o kadar başarılı olabilir ayrıca kurumun başarılı olabilmesi için değerlerde son derece önemlidir bu sebeple de bu eğitimin bir kurumun varoluşunda en değerli noktalara temas ettiğini değerlendiriyorum. Bu eğitim bir varoluşu temsil ediyor.</t>
  </si>
  <si>
    <t>Yönetişim günümüzde en ihtiyaç duyulan ancak anlaması en zor kavramlardan birisidir. Bende bu eğitim ile kendimi geliştirirken grubumunda gelişimine katkı sunmak istiyorum. Ayrıca gelecekte lider ve yönetici pozisyonlarında da görev almak istediğim için bu eğitimle iyi bir yönetişim ağını nasıl oluşturabileceğimi öğrenerek geleceğime de katkı sunacağımı değerlendiriyorum.</t>
  </si>
  <si>
    <t>Halihazırda okulumda öğrenci kulüplerinin çalışmalarına destek olmayı planlıyorum ancak T3 Vakfı içerisinde de edindiğim deneyimleri kullanmayı planlamaktayım ve bu noktada da son serece umutluyum.</t>
  </si>
  <si>
    <t>İlgimi en çok 3.haftanın konusu olan proje yönetimi çekiyor. Çünkü bana göre bir projeyi hayata geçirmenin en zor kısmı proje yönetimidir. Bir hedef belirleyebilirim ancak nasıl işe başlayacağım konusunda zorlanırım. Ayrıca bir proje yönetiminin çok incelikle işlenmesi gerektiğini ve bunun modellemelerinin iyice öğrenilmesi gerektiğini düşünüyorum.</t>
  </si>
  <si>
    <t>İyi bir lider olup herhangi bir projeyi bu eğitimde öğreneceğim başta yönetişim kavramı olmak üzere tüm bilgileri tam anlamıyla kullanarak tamamlayabilmek kendime katmak istediğim en önemli kazanımdır.</t>
  </si>
  <si>
    <t>Öncelikli hedef kitlem bu konuda hevesli olup bu konuyu öğrenmek isteyen insanlar olacaktır. Bu hedef kitleme ulaşmak için ilk adımım önce kendi çevremden başlayarak bu konuyla ilgili kişileri bulmak olacaktır.</t>
  </si>
  <si>
    <t>Şu anda IDS Technology firmasında Web Search Evaluator olarak çalışıyorum.Arama motoru optimizasyonu için değerlendirmeler yapıyorum.Uzaktan ve yarı zamanlı bir iş.</t>
  </si>
  <si>
    <t>Türk-Alman Üniversitesi Mühendisler Kulübü
Türk Alman Üniversitesi Yelken Kulübü
Kabataş Erkek Lisesi CIP (Sosyal Sorumluluk Kulübü)
Kabataş Erkek Lisesi İşaret Dili Topluluğu
Kabataş Erkek Lisesi Eskrim Kulübü</t>
  </si>
  <si>
    <t>Mühendisler Kulübünde iletişim ve sponsorluk ekibinde yer alıyorum.Düzenlediğimiz kariyer etkinliklerine katılım sağlayacak olan şirketlerle iletişime geçiyorum.Kabataş Erkek Lisesinde CIP kulübü kapsamında düzenli olarak huzur evi ziyaretlerinde bulunup oradaki insanlarla vakit geçirdim.İşaret Dili Topluluğundaysa işitme engelli çocuklar için işaret dili öğrenip bir gösteri hazırladık. Yelken ve eskrim kulüplerinde bu becerilerimi geliştirdim.</t>
  </si>
  <si>
    <t>Endüstri mühendisliği okumam ve kariyerimi bu alanda ilerletmeyi hedeflediğim için 3. hafta ve konusu olan proje yönetimi ilgimi çekti.Bir proje fikrinin doğuşu,ekip organizasyonu ve bu projeye liderlik etmenin detaylarını öğrenmek istiyorum.</t>
  </si>
  <si>
    <t>Kurumsal hayatın gerekliliklerini yolun başında genç bir mühendis adayı olarak tecrübeli isimlerden öğrenmek istiyorum.Üniversite eğitimimde aldığım teknik bilgiler ve dersler bir yana bu eğitim bize çok daha fazlasını vaat ediyor.Eğitimi incelediğimde iyi yönetişim kavramı oldukça dikkatimi çekti.Bize okulda öğretilmeyen ve kurumsal hayatın doğasında var olan deneyimleri profesyonellerden öğrenmek,bu işin sürecini organizasyonun işleyişini,bir projenin yürütülme aşamalarını öğrenmek istiyorum.</t>
  </si>
  <si>
    <t>Eğitim sürecinde kendime katacağım kazanımları kendi hayatımda uygulamaya koyacağım.Örneğin kulüp içindeki ekibimle paylaşıp daha sonra bütün kulüp üyelerimize ulaştırmayı hedefliyorum.Sizin de katkılarınızla okulumuzda bir etkinlik düzenlemek de bu bilgileri daha çok insana duyurma konusunda çok faydalı olacaktır.Aynı zamanda çağımızın olmazsa olmaz iletişim aracı olan sosyal medyayı da efektif kullanabilirim.</t>
  </si>
  <si>
    <t>EESTEC</t>
  </si>
  <si>
    <t>EESTEC, Avrupa Elektrik Elektronik öğrencileri topluluğudur. Bu topluluktan Avrupa’nın birçok şehirinde bulunmaktadır ve her yıl her biri birer adet etkinlik çıkartırlar. Bu etkinliğe seçilen üyeler de o üniversitenin workshopuna katılır. Benim bu topluluktaki görevim ise topluluğun yerel alanda düzenlediği kongre tarzı etkinlikler için sponsor bulmak. Sponsor bulmak için düzenli bir şekilde şirketler ile iletişimde oluyorum ve bu şekilde kurumsal iletişimi sağlıyorum.</t>
  </si>
  <si>
    <t>Her zaman iş hayatı jargonuna daha hakim olmak istemişimdir. Ve bu fırsat sonunda elime geldiğine inanamıyorum. Her haftanın konuları öğrenmek ve kendimi geliştirmek istediğim konular. Bunu böyle kaliteli bir eğitim içinde yapacağımı hayal etmemiştim sadece! Özellikle 4.haftanın konusu Felsefe ve yönü belirlemek beni çok heyecanlandırdı. Gündelik hayatımızda vizyon ve misyon kelimeleri ile çok karşılaşıyoruz. Özellikle kendimize ait bir şirket kuracaksak hele! Veya bir şirketin amacını ve nedenini daha iyi anlamak istiyorsak bakmamız gereken bilgiler bunlar. Bu konuları ayrıntılı işleyecek olmak gelecekteki ben için büyük bir yarar sağlayacağından eminim. İş hayatı ile felsefeyi birleştirmeyi hedefleyen ve ondan yardım almamızı sağlayacak bu eğitimin bana yeni bakış açıları katacağına eminim ve bundan dolayı çok heyecanlıyım.</t>
  </si>
  <si>
    <t>YÖN101 birçok açıdan doyurucu bir eğitim serüveni sunuyor bana. Ben bir işletme öğrencisi olarak daha iyisini hayal bile edemezdim. İş hayatı ile ilgili öğrenmeye can attığım o kadar çok şey var ki! Bana YÖN101’in katacağı en büyük faydalardan biri iş hayatı jargonuna daha iyi hakim olmak olacak. Bana yeni ufukların varlığını hatırlatacağına inanıyorum. Şu anda hayatta tam olarak nasıl bir yol çizmek istediğime hakim değilim. Yeni başlangıçlar, deneyimler ve bilgiler öğrenmek istiyorum. Daha fazlasını öğrendikçe daha net bir yol çizebileceğime inanıyorum. Bu eğitimde edineceğim bilgilerin ve deneyimlerin de geleceğe olan bakışımı netleştireceğine inanıyorum. 
Bu eğitim serüveni içinde tanışacağım insanlar konusunda da acayip heyecanlıyım! Benim gibi kendini geliştirmeye bu kadar hevesli insanlarla beraber alanında yetkin eğitmenler eşliğinde geçireceğim her saniye benim için çok kıymetli. Bu yüzden YÖN101 eğitiminin bana bir çok açıdan doyurucu katkılar sağlayacağına inanıyorum.</t>
  </si>
  <si>
    <t>YÖN101 eğitim sürecimde çevreme ve diğer insanlara öğretmek istediğim birçok şey öğreneceğim. Ben bilgilerin anlattıkça değer kazandığını düşünürüm hep. Bilge olmak dünyadaki en büyük zenginlik ve dahası en verdikçe artan zenginlik. 
Öğreneceğim değerli bilgileri yaymak için hedef kitlem benim gibi üniversite öğrencileri olacak. Bölümümden dolayı öğrendiğim bilgileri öğrenmek isteyen çokça insanla aynı ortam içindeyim. Bundan dolayı hedef kitlem ile yakından iletişim kurup öğrendiğim bilgileri ve YÖN101’i tanıtabileceğim.</t>
  </si>
  <si>
    <t>Sancaktepe Belediyesinde Üniversite kurulundan komisyon başkanlığı yaptım</t>
  </si>
  <si>
    <t>Genel olarak kültür ve sanat alanında ücretsiz etkinlikler düzenleyerek üniversite öğrencilerine kendilerine katacak yeni yerler,bilgiler katmasını sağladık.</t>
  </si>
  <si>
    <t>3.hafta proje yönetimi sebebi de hali hazırda işletme okuduğum için bağlantılı olduğunu düşünüyorum ki bu alanda da yakın zamanda kendimi geliştirecek adımları atmayı planlıyordum benim için bu eğitim çok iyi olacağına inanıyorum</t>
  </si>
  <si>
    <t>Eğitimin her hafta konuları çok iyi çünkü hepsi üniversite okuyan hangi bölüm olursa olsun insana birşeyler katacağını düşündüğüm dersler özellikle hedefini belirle ve nasıl çalışacağını belirlemek konuları mesleki hayata hazırlanmak konusunda gelecekte çoğu öğrencinin işine yarayacağını düşündüğüm dersler</t>
  </si>
  <si>
    <t>Gerek okul gerek arkadaş çevrem hepsi üniversite öğrencisi ilk süreçte onlara anlatarak yardımcı olarak ilerleyeceğimi düşünüyorum</t>
  </si>
  <si>
    <t>Maalesef bulunmadım.</t>
  </si>
  <si>
    <t>Proje yönetimi ilgimi çekiyor . Çünkü şuan ki iş dünyasında rekabet oldukça yüksek . Proje yönetimi konusunda bilgim olursa diğer rakiplerim arasından sıyrılarak daha başarılı olabilirim.</t>
  </si>
  <si>
    <t>Stratejik düşünme yeteneğimi artırmak , ekip çalışmasında iletişim becerileri yükseltmek , liderlik becerilerimi geliştirmek ve kendime güvenimi artırmak diyebilirim. Eğitim içeriği stratejik düşünme ve liderlik becerilerimi geliştirmek yönünde . Eğitim ekip çalışmasını ve iletişimi ön plana çıkarıyor . Bu konularda kendimi gelistirirsem eğer kendime karşı güvenimde artar.</t>
  </si>
  <si>
    <t>Hedef kitlem benim gibi öğrenci olan insanlar ve onlara sosyal medya platformları üzerinden ulaşmayı planlıyorum</t>
  </si>
  <si>
    <t>Yeşilay, Marmara Sosyoloji Kulübü,</t>
  </si>
  <si>
    <t>Yeşilay vakfında gönüllü olarak etkinliklere katılım sağlayıp aktiflik gösteriyorum, okulumdaki sosyoloji kulübündeki departmanımda yabancı öğrenciler ile ülkemizdeki öğrenciler arasındaki etkileşimi sağlayıp farklı kültürlerin birbirini tanımasını sağlamak amacımız.</t>
  </si>
  <si>
    <t>Genel olarak tüm haftalar bir bütünü oluştursa da 6. haftadaki nasıl çalışacağını belirlemek konusu ek olarak ilgimi çekti. Çünkü bir proje, organizasyon, ekip vb. organlar belirlenip toplansa bile temelden nasıl bunlar arasındaki etkileşimi bilmeden organize olup bir işi başarmak için yola çıkabilmemiz mümkün değil. Sadece bir kurumdaki bir iş için değil üniversitedeki küçük grupça yapılan işler için bile bu öğreti bana çok şey katacaktır.</t>
  </si>
  <si>
    <t>Bu eğitimle kendime bir projedeki etkenliğimi arttırıp o işin çok daha verimli ve kaliteli yol almasını sağlayarak bilinçli bir iş ortaya koymamı sağlayacağını düşünüyorum. Her hafta verilecek eğitim başlıklarına bakarak bunu adım adım bize sunacağınızı görebiliyor ve bir ekip veya bir kurumdaki işleyişi öğrenerek kendime kazandıracağımı umuyorum.</t>
  </si>
  <si>
    <t>İlk olarak bünyesinde bulunduğum kulüplerde yaygınlaştırma politikası gütmek isterim böylece kolay bir şekilde hatırı sayılır insan grubuyla iletişime geçmiş olur ve öğrendiklerimi aktarmış olabilirim. Bunun için en kolay yol toplulukları bir araya getirebileceğimiz konferans veya seminer yapılabilir ortamlarda bu öğretiler tanıtılabilir ve ilgiye göre devamı planlanabilir.</t>
  </si>
  <si>
    <t>Üniversitenin Medya Merkezinde kısmi zamanlı olarak çalışıyorum. Çeşitli etkinliklerin kurgusunda ve seslendirmesinde görev almaktayım.</t>
  </si>
  <si>
    <t>Sosyal Sorumluluk Kulübü</t>
  </si>
  <si>
    <t>Yönetim Kurulunda çeşitli sosyal sorumluluk projelerini amaçlayarak iyilik ve umut kaynaklı meşalemizi tutarak üniversitemizin öğrencileri ile birlikte farkındalık yaratmaya çalışıyoruz.</t>
  </si>
  <si>
    <t>Felsefe ve Yönü Belirlemek başlıklı eğitim oldukça ilgi çekici, içerdiği bilgiler ve kazanacağım edinimler ile birlikte de bana ve kariyerime oldukça faydalı katkılarda bulunacağına inanmaktayım. Bir organizasyonun misyon, vizyon ve değerlerinin belirlenmesi konusu hem stratejik hem de organizasyonun kurumsal iletişimi açısından oldukça büyük öneme sahip olduğunu düşünüyorum. Organizasyonların misyon, vizyon ve değerlerini belirlemesi, bir organizasyonun kimliğini oluşturmasında ve gelecek rotasını şekillendirmesinde son derece önemli bir rol oynayacağına inanmaktayım. Geleceğin yöneticileri arasında yer almak isteyen benim gibi birçok öğrenci için de organizasyonlarımızın misyon ve vizyonunu iletişim stratejilerini oluştururken nasıl kullanabileceğimi ve organizasyonlarımızın değerlerini nasıl yansıtabileceğimi öğrenmek benim için son derece önemli olacaktır. Bu haftada organizasyonlarımızın kimliklerini oluştururken kullanabilecekleri farklı yaklaşımların ele alınabilme olasılığı da yaratıcı düşünme yeteneklerimizi geliştirmeme yardımcı olacaktır.</t>
  </si>
  <si>
    <t>YÖN101 Eğitimi aracılığıyla gelecekte iyi bir yönetici olabilmek için organizasyondaki her bir birey ile birlikte etkili kararlar alabilme ve bu yönde uygulanabilecek farklı motivasyon kaynaklarının neler olabileceğine dair kazanımları kendime katmayı çok istiyorum çünkü bir organizasyonda ulaşılabilecek ekip başarısının bu iki önemli etkenden geçtiği düşüncesindeyim. Özellikle, Yönetişim Bilgisi eğitimi ile birlikte ilerleyen dönemlerde kariyerimde liderlik pozisyonlarında veya organizasyonlarda daha iyi kararlar almak için temel bir anlayış sağlayabileceği gibi Gönüllülük ve Motivasyon Yönetimi eğitimi ile birlikte de farklı motivasyon kaynaklarına odaklanarak, bu alandaki becerilerimi geliştirmeme yardımcı olacağına inanıyorum. Ek olarak, bu iki eğitimin yanısıra Stratejik Planlama eğitiminin de sağlayacağı kazanımlar ile birlikte de stratejik düşünme becerilerimi geliştirmeme ve iletişim stratejilerini stratejik hedeflere uygun bir şekilde oluşturmama yardımcı olacağına inanıyorum.</t>
  </si>
  <si>
    <t>Eğitim sürecinde edindiğim bilgileri yaygınlaştırmak için ilk etapta hedef kitlem, bizler gibi kendilerini geleceğin yöneticisi olarak görmek isteyen ve bu yönde geliştirmek isteyen arkadaşlarım için YÖN101 Eğitimine ve edindiğim bilgilere dair sosyal medyada çeşitli içerikler üretmek, çeşitli platformlarda yazılar yazmak ve benim gibi düşünen çeşitli üniversitelerde okuyan arkadaşlarla birlikte programdan ve eğitimdeki bilgilerden haberdar olmayan arkadaşlarımıza programın ve eğitimlerin kariyerimize katkısına dair bilgilendirmelerini yaparak onların kariyerine de katkı sağlamak olacaktır. Buna ek olarak, bu programda edineceğim bilgileri de uygulayarak uzun zamandır hayal ettiğim ve amaçladığım proje yazımına dair belirlediğim ekip ile birlikte çıkacağım uzun soluklu serüvenin temel ve en sağlam adımlarını inşa etmiş olacağım. Daha sonrasında ise edindiğim bilgiler ile proje ekibimde yer alan her bir bireyin de bana proje boyunca destek olacağı gibi ben de edindiğim bilgiler ile birlikte destek olacağım. İkinci etap olarak mezun olup iyi bir kariyer başlangıcı yaptığımda organizasyonumdaki paydaşlarım ile birlikte kurumsal olarak eğitimdeki konu başlıklarına odaklı bir eğitim ve gelişim programları uygulayarak organizasyondaki her bir bireyin kendi öz gelişimini sürdürmesini amaçlayacak ve teşvik edeceğim.</t>
  </si>
  <si>
    <t xml:space="preserve">Tog Vakfı
Lösev 
Etkin Kampüs(ulusal öğrenci topluluğu)
Okul öğrenci kulüpleri(tiyatro-kariyer-pdr)
Getem Boğaziçi e-kütüphane
Gülümsemek İyileştirir Derneği
</t>
  </si>
  <si>
    <t>Tog Vakfı'ndaki mentorlük programına dahil oldum.Şu an içerisinde olduğum bir rehberlik projesi.Ayrıca Geçtiğimiz iki dönem boyunca Öğrencim Olur Musun ?Akademi 'de rehberlik eğitmenliği yaptım. Lösev'de gönüllüyüm. Lösemili çocuk ve yetişkinlere yardım etmek amaçlı etkinliklere katılım sağlamaya ve duyuruları da insanlara ulaştırmaya çalışıyoruz.Etkin Kampüs'te öğrencilik hayatıma başladığım seneden itibaren etkin rol alıyorum.Kampüs temsilciliğinin yanında blog yazarlığı görevini de gerçekleştirmeye çalışıyorum.Ayrıca bu süreçte ekip içerisindeki pek çok rolde sorumluluk aldım.Eğitimlere katılıyorum.Bir dönem sosyal medya da içerik tasarımıyla da ilgilenmiştim.
Okuldaki öğrenci kulüplerinde hala temsilciliğimi devam ettiriyorum.Oyunculuk eğitimleri almıştım.Alanımıza ilişkin eğitimlere de fırsat buldukça katılmaya çalışıyorum.
Getem:Görme engelliler için sesli kitap okumaya çabalıyorum.
Gülümsemek İyileştirir Derneği'nde mutlu masallar projesine katkıda bulunmuştum.Masal okumuştum çocuklarımız için.Onlara hediye etmiştik.</t>
  </si>
  <si>
    <t>Eğitim aslında sorumlu liderlere yönelik.Bende bu konuda başarılı olduğumu düşünüyorum.Ayrıca bu konuda aldığım pek çok eğitim de var kendi alanımdaki dersler haricinde(belgeli ve belgesiz).Proje yönetimi konusunda eğitimlere katılmıştım.İlgimi çekmişti fakat ekip ile başarmak oldukça zorlayabilecek beni diye düşünmüştüm.Ama çok isterim.Kendimi geliştirmek için biraz zorlanmayı seçebiliyorum genellikle.Bunların haricinde süreç ve organizasyon konusunu da merak ediyorum.Uygulama içerisindeki süreci ve planlamayı önemli buluyorum.</t>
  </si>
  <si>
    <t>Eğitimin içeriği benim kendimde geliştirmek istediğim konuları kapsıyor.Liderlik becerimin yüksek olduğunu düşünüyorum.Fakat bunu büyük topluluklarda gözlemlemek ve farkındalık kazanmak benim için önemli.Yeni dünya da edinmemiz gereken en önemli özelliklerin başında geliyor.Kendi potansiyelimi gerçekleştirmek adına yapmak istediklerim arasında olan bir proje.Yönetişim konusunda daha donanımlı olmak isterim.Ayrıca burada pek çok değerli bireyle tanışma fırsatına erişeceğim .Bu benim için çok ehemmiyetli.Birlikte keyifle ve saygı çerçevesinde başarılı işlere imza atmak öncelikli hedefim.</t>
  </si>
  <si>
    <t>Psikolojik Danışman adayı olarak pek çok kişi ve organizasyonla tanışma fırsatım oldu öğrencilik hayatımda.Sadece kendi alanımda değil de çok farklı bölümlerdeki veya iş alanlarındaki kişilerle bir arada bulunma fırsatına eriştim.Ayrıca çocuklarla da çalıştım.Çalışmaya da devam edeceğim.Eğitim sürecindeki bilgileri zaten sorumlu liderler olarak hayatımızın her alanında bahsetmiş olacağız.Ayrıca sosyal medya platformları üzerinden de yaygınlaştırma çalışmaları yapılabilir.Bazı tasarım ve içerik programlarını kullanabiliyorum.Oralarda ilgi çekici ve bilgilendirici ürünler çıkarılabilir.</t>
  </si>
  <si>
    <t>ODTÜ Kitap Topluluğu, Kızılay.</t>
  </si>
  <si>
    <t>Kitap topluluğunda kitap okuma kültürüne sahip insanlarla farklı etkinlikler yapıyoruz.
*Kitap kritikleri
*Kitabüs Projesi (kütüphanesi olmayan okullara genelde köy okulları oluyor, gidip kütüphane kuruyoruz. Onlarla 1 gün boyunca bir sürü etkinlik ve deneyler yapıyoruz.)
Geçtiğimiz sene kitap topluluğunda kitabüs projesi yönetim kurulundaydım ve Şanlıurfa kitabüsünün rota, gezi ve saha sorumluluğunu almıştım.
Kızılayda ise akran mentorluğu ve erasmus+ eğitimleri aldım.
6 Şubat depremlerinde ise Adıyaman Gölbaşına 5 günlüğüne gönüllü olarak gittim ve sahada bulundum.
Sahadan Ankara'ya dönüşte yine Ankara'ya gelen depremzedelerin karşılanmasında ve ihtiyaçlarının giderilmesinde gönüllü olarak görev aldım.</t>
  </si>
  <si>
    <t>İlgimi çeken haftalar 2. , 3. ve 7. haftalar oldu.
2. haftayı seçme sebebim: Hayatım boyunca bir çok gönüllülük projesinde yer aldım. Bazen ekip lideriyken bazen de gönüllüydüm. Gönüllülük projelerinde liderlik ve yönetme konumunun zorluğunu tattım. Gönüllülük işlerinde yönetici olmak bir ekip kurmak kurumsal hayattakinden oldukça zordur. Oraya gelen insanlar ekip olmayı beraberce hareket edebilmeyi ve hiyerarşik iletişimi bilemiyorlar. Onlara bunu sıfırdan doğru bir şekilde anlatabilmek ve bir ekibin parçası olduğunu hissettirmek yüksek beceriler gerektiriyor.YÖN101 eğitimi ile bu becerilerimi muazzam derecede geliştirebileceğimi düşünüyorum.
3. haftayı seçme sebebim: Yönetim işlerinin zor bir yanı vardır, iyi bir ekibi toplayabilmek ve sahip olmak. Daha da zoru var. Bu ekibi yönetebilmek. Onlar arasındaki ahengi yakalamak ve nakış işler gibi işlemek. İşte bu proje yönetimi açısından en zor şeylerden birisidir. Bu becerimi geliştirmek, farklı bakış açıları kazanmak adına 3. haftayı seçtim.
7.haftayı seçme sebebim: Değer yaratmak farklı anlamlarda kullanılabilir. Harika bir ekibi harika bir işleyişle yönetip katma değeri olan bir ürün üretmek olabilir.
O harika ekibin ürün üretirken ki süreçte kendi aralarındaki iletişim ve ahenkle hayata dair hedeflerine dair bir değer yaratma üretme olabilir.
Bu iki anlamda da fikir katabileceği umuduyla bu haftayı ilginç buldum.</t>
  </si>
  <si>
    <t>İlk soruyu yanıtlarken geniş geniş cevapladım bu sorunun cevabını. Lakin eklemek istersem,
sosyal bir insanım ve bunun sonucu olarak her zaman insanın olduğu yerlerde bulunmak istiyorum. Bu alanlarda bazen yönetici, lider konumunda bulunuyorum. Yaptığım işlerin en iyi olması adına bu eğitimi almak, bitirmek istiyorum. Bazen de bu alanlarda ekibin normal bir üyesi oluyorum. İşte o zamanda yöneticilerimi en iyi şekilde anlamak ve işlerini kolaylaştırmak için bunu anlayabilmek adına bu eğitimi almak, bitirmek istiyorum.</t>
  </si>
  <si>
    <t>Hedef kitlem görev aldığım topluluklarda , stklardaki ekip üyelerim.
Ailem
Bir ekibin parçası olarak yaşadığım(yani tüm hayatım) her yer.
Nasıl uygulamayı düşündüğüme gelirsek öğrendiklerimi iyice içselleştirerek ve bu yolun ustalarının neler yaptığına bakarak sahada görevler alarak uygulamayı düşünüyorum.
Daha önce izlediğim Hilmi Güvenal'ın Bloomberg HT de yayınlanan TECRÜBE KONUŞUYOR programı da liderlerin ve yöneticilerin tecrübelerini öğrenmem adına bana çok katkı sağlamıştı.</t>
  </si>
  <si>
    <t xml:space="preserve">Toplum Gönüllüleri Vakfı 
Uludağ Üniversitesi Toplum Gönüllüleri Topluluğu
Nilüfer Gençlik Meclisi
Türkiye Avrupa Vakfı
ALİKEV Vakfı
Denge ve Denetleme Ağı
Çağdaş Eğitim Kooperatifi
</t>
  </si>
  <si>
    <t>Toplum Gönüllüleri Vakfında yönetim kurulu üyesiyim, üniversite topluluğunda koordinatörlük görevini yürütüyorum.
ALİKEV Vakfında, Gençler Ne Der projesinde ekip de sorumluyum, aylık olarak gençlere yönelik hak temelli hazırlanmış bültenler üretiyoruz.
Türkiye Avrupa Vakfında, Sahne projesi Gençlik ekibindeyim, Nefret söylemi ve kapsayıcılık üzerine çalışmalar yapıyorum.
Denge ve Denetleme Ağı Gençlik Ağı üyesiyim, gençlere yönelik toplumsal cinsiyet eşitliği kutu oyunu tasarlıyorum.
Çağdaş Eğitim Kooperatifinde gönüllü olarak liseli gençlere özel ders veriyorum.</t>
  </si>
  <si>
    <t>Yaklaşık 4 senedir bir çok sivil toplum kuruluşunda gönüllülük ve çeşitli organizasyon yapılarında koordinatörlük yaptım. Tam da bu yüzden en çok dikkatimi çeken oturum Gönüllülük-Yönetişim oturumu.
Bu 2 kavramı çok değerli 2 isimle beraber tartışacağım için çok heyecanlıyım.</t>
  </si>
  <si>
    <t>Kendime katmak istediğim kazanım tam olarak 7.haftanın açıklaması.
Bireysel olarak sosyal etki yaratarak değer üretmeye çalışıyorum, bunu kurumlar düzeyinde gerçekleştirmek ve bir genç olarak yarattığım değere nasıl kurumsal kapasite kazandıracağımı öğrenmek istiyorum.</t>
  </si>
  <si>
    <t>Koordinatörü olduğu üniversite topluluğunda yaklaşık 900 gönüllümüz var ve aynı zamanda da gönüllülük yaptığım STK ların birçoğu Türkiyenin en büyük gençlik örgütlenmelerinden, hedef kitlem bu stklarda yan yana gönüllülük yaptığım yüzlerce genç.</t>
  </si>
  <si>
    <t>Şu anda KFC esenkent restorantında kasiyer olarak part time çalışıyorum fakat bu kısa süreli bir iş, üniversitede derslerim yoğunlaşınca işten çıkmayı planlıyorum.</t>
  </si>
  <si>
    <t>SPARK-ed</t>
  </si>
  <si>
    <t>SPARK-ed adı altında derslerin ve çalışma hayatının yoğunluğundan kısa sürede olsa uzaklaşıp farklı deneyimler kazanmak isteyen arkadaşlarımızı, işleriyle bizlere ilham veren kişilerle buluşturup keyifle yeni şeyler öğrenmelerini sağlayacak çeşitli atölyeler düzenliyoruz.Ben de bu ekipte bu sene tanıtım koordinatörüyüm, hem topluluğumuz için ekibimle sponsor buluyoruz hem de planladığımız etkinlikler için eğitmen bulup etkinliği organize ediyoruz.</t>
  </si>
  <si>
    <t>5.hafta dersi olan "Hedefini Belirle" başlıklı ders daha çok ilgimi çekiyor çünkü bir hedef belirleyip ona göre planlanan stratejilerle ilerlemek ve bunu doğru bir şekilde yapmak hedefe ulaşmak açısından çok önemli bence,bu konuda gelişebilmek adına bu dersi almanın beni daha donanımlı biri yapacağına inanıyorum.</t>
  </si>
  <si>
    <t>Bu eğitim ile gelecek hedeflerimi daha sağlıklı ve mantıklı bir şekilde planlayıp yöneteceğime,misyon ve vizyon kavramlarıyla daha haşır neşir olup kendimi geliştireceğime,bir şirkette kurumda çalışırken nasıl çalışacağımı başarılı bir şekilde belirleyebileceğime inanıyorum ve bu kazanımları elde etmek için sabırsızlanıyorum.</t>
  </si>
  <si>
    <t>Hem kendi sınıfımdaki arkadaşlarım,hem üniversite hazırlıkta tanıştığım arkadaşlarım, hâli hazırda koordinatör olduğum kulüpteki ekibim ve diğer koordinatör arkadaşlarım kısacası sahip olduğum networkum hedef kitlem,özellikle koordinatör olduğum kulübümde bu eğitimde öğrendiklerimi çok daha effective bir şekilde uygulayabileceğimi ve yaygınlaştıracağımı düşünüyorum.</t>
  </si>
  <si>
    <t>Şu an aktif olarak Ege Müzik Topluluğu ve Not At Home Productions bünyesinde çalışıyorum. Prodüksiyon şirketinin ortaklığına yeni girdim, festival ve işletme organizasyonları kısmından sorumluyum. 
Ege Müzik Topluluğu içerisinde, geçtiğimiz sene keman eğitimi veriyordum. Bu sene ise geçen seneki yönetimin hataları yüzünden kapatılan topluluğu tekrar açtım ve Topluluk Başkanlığı yapıyorum.</t>
  </si>
  <si>
    <t>Ege Üniversitesi Müzik Topluluğu
Maske Marka ve Deneyim Ajansı
Not At Home Productions</t>
  </si>
  <si>
    <t>Ege Müzik Topluluğu- keman eğitmenliği, topluluk genel kurul başkanı ve kurucusu
Maske Marka ve Deneyim Ajansı- Proje yönetimi, Supervisor
Not At Home Productions- Ortaklık, proje yönetimi</t>
  </si>
  <si>
    <t>Temelde Proje Yönetiminde kendimi daha fazla geliştirebilmek için başvuruyorum ama açıkçası en çok ilgimi çeken 5. Hafta-Hedefini Belirle oldu. Benim için her zaman hedef belirleyip o hedefe yönelik bir akış düzenlemek en önemli kısımdır. Fakat bunu düzgün bir şekilde yapabildiğimi düşünmüyorum ve bu eğitimin olması da ayriyeten beni buraya çekti.</t>
  </si>
  <si>
    <t>Açıkçası proje yönetiminde profesyonelleşmek istiyorum. Eğitim programı içinde bulunan proje oluşturma ve hayata geçirme kısmı ilgimi çekti.</t>
  </si>
  <si>
    <t>Hedef kitlem üniversite öğrencileri tabii ki. Kendim de oldukça sosyal ve çevresi geniş bir öğrenciyim. Hedef kitleme ulaşmak için Topluluk duyuru gruplarını, sınıf gruplarını ve sosyal medyayı kullanmayı düşünüyorum.</t>
  </si>
  <si>
    <t>Sabancıdx - Ürün grup müdürlüğünde hr ürün danışmanlığı pozisyonunda yarı zamanlı stajyer olarak 2.5 senedir çalışmaktayım. Müşterilere ürün implementasyonlarını gerçekleştirmek, ürüne değer katmak ve ürün geliştirmek, raporlar oluşturmak gibi görevlerim bulunmaktadır.</t>
  </si>
  <si>
    <t>sosyoloji kulübü</t>
  </si>
  <si>
    <t>sosyolojik bakış açısıyla topluma bakarak gerekli etkinlikler düzenlemek</t>
  </si>
  <si>
    <t>nasıl çalışacağını belirlemek başlığı ilgimi çekiyor. çünkü çoğu zaman yapmak istediklerimi kafamda düşünce bulutu şeklinde biriktirip nasıl başlayacağımla ilgili sorun yaşıyorum. bu konuda aydınlatacağını düşünüyorum eğitimin.</t>
  </si>
  <si>
    <t>Daha önce yönetişimle ilgili verilen bir eğitimde bu konu hakkında iş yapabilmeyi düşünmüştüm. Fakat detayları konusunda devam eden ve ulaşabileceğim bir eğitim platformu bulamadığım için yarım kalmıştı. Tekrar farkındalığımı geliştirmek ve değer yaratmak istiyorum. Çünkü 2.5 senedir aynı işi yapmaktayım ve gelişimimin durduğunu hissediyorum. Farklı kaslarımın gelişmesi ve bu eğitimleri almak değerli.</t>
  </si>
  <si>
    <t>Sosyal medyada instagramı çok aktif kullanıyorum. Katıldığım eğitimleri genelde paylaşıyorum ve arkadaşlarımın da etkilenip daha sonrasında katıldığı oluyor. Öğrenci kitlesine sahibim aynı zamanda işyerinde de bağlantılı bir şekilde paylaşım yapmayı düşünürüm.</t>
  </si>
  <si>
    <t>Anket firmasında belirli anketleri deneklere ulaştırıp gerekli süreci takip ederek sonucu firmaya iletiyorum</t>
  </si>
  <si>
    <t>Maltepe Üniversitesi- Felsefe Kulübü</t>
  </si>
  <si>
    <t>Konferans düzenleme, oturum organizatörlüğü ve dönem planları</t>
  </si>
  <si>
    <t>Değer yaratma döngüsü- Kurumların yarattığı değerlerin ne ile ilişkili olabileceğini ve ne tür sonuçları çıkarabileceğimizi merak ediyorum. Fiziki yapılar olan kurumların soyut kavramlarla nasıl bir bağlamda ele alındığı kısmı ilgimi çekti.</t>
  </si>
  <si>
    <t>Organizasyon ve liderlik becerisi, iletişimde donanım kazanmak, hedefler doğrultusunda çalışma yürütmeyi öğrenmek, kurumların çeşitli prensiplerini bütünsel anlamda kanıksayarak anlamlandırmak.</t>
  </si>
  <si>
    <t>Sosyal medya ve okul kulübü sohbet etkinlikleri, okulda bölüm içi bilgi paylaşımı.</t>
  </si>
  <si>
    <t>Yakınlarda oluşumu başlayan Akama Studio'da kendi işimi yapıyorum.Burada deneyimleyerek fotoğrafçılık,ürün sunumu,sosyal medya vb.işleriyle ilgileniyor bunları deneyimleyerek öğreniyorum.Aynı zamanda ANT-IK de tamamı ekip alışması olan insan kaynaklarında part-time olarak görev alıyorum.</t>
  </si>
  <si>
    <t>TEINN,ANT-IK,İÜC-GDSK,</t>
  </si>
  <si>
    <t>ANT İnsan Kaynakları'nda genelde insan ilişkileriyle ilgilenmekteyim,Teens in innovation (TEINN)serüvenimde ise bir kaşiftim ve buna girişim ideatonunda 1. olduğumuzda karar vermiştim.Genelde girişimciliği keşfetmek üzere etknlikler yapardık .İÜC-GDSK (Geleneksel ve Dijital Sanatlar Kulübü)'de başkan olarak görev yapmaktayım ve kulubün fikir sahibi,kurucu üyesiyim.</t>
  </si>
  <si>
    <t>Art arda gelen dördüncü ve beşinci " Felsefe ve Yönü Belirlemek,Hedefini belirle"konu başlıkları değer yaratma,bir fikir ortaya koyma ve gerekleştirme gibi; bir oluşum süreci kapsayan daha geniş süreçlerdir ve oluşumun canlı kalabilmesi, gerçekleşmiş sayılabilmesi için bence en önemli noktalar ürünün nasıl var olacağına dair felsefesinin etkisi belki de bu felsefenin gerekliliğidir.Hangi alanda ne sunacağımıza bağlı olarak değişen tutumumuz gerçekleştirme aşamasında kararlı kalmamızı sağlayacaktır bu da doğru yapıldığında başarılı bir sonuç elde edeceğimize inanıyorum.Doğru felsefeye sahip olmanın amaç-süreç yönetimini kolaylaştıracaktır.Ne yapmak istediğini ,neden var olduklarını bilen girişim,oluşum,topluluklar yakın hedeflerine ulaşarak kontrollü bir şekilde nihai hedefe sağlıklı bir süreçle ulaşır .Temelinde bu düşünceye dayanan açık felsefe,doğru yöntem,ulaşılablir hedef ilişkisine inanıyorum ve bunu tutarlı buluyorum.Ayrıca genelde ortaya fikir atarken fikirlerin kafamda çabuk gelişmesi,değişmesi durumunda sonra bunları toplarken kendimi netleştirmenin zor olduğunu düşünüyorum ve bu haftaların içerikleri benim tam aradığım türdenler.</t>
  </si>
  <si>
    <t xml:space="preserve">Başladığında bu konuyla alakadar bireylerle ve eğitmelerle birlikte olmanın bana vereceği harekete geçme hissini ve bittiğinde yaratabileceğim bir değer fikrine sahip olmayı istiyorum.Belki de eğitim sürecinde bu fikri geliştirerek deneyimlerim.Sonuçta kendi kurum veya projelerimde çalışırken daha etkili olmayı ya da sonradan katıldığım bir proje ya da kurumda gelişime dahil olabilecek özgüveni bende sağlayabilecek eğitimsel bir deneyim kazanmak istiyorum.Çevremde de benim gibi gelişime ,değişime inanan, güvenen insanlar olsun istiyorum.Bunu da ben de YÖN101 mezunuyum diyerek tanışabileceğim insanlarla yapabilmek istiyorum. 
</t>
  </si>
  <si>
    <t>Süreçte edineceğim bilgileri kendi deneyim ve düşüncelerimle birlikte anlatan sesli ve yazılı belgeler tutacağım ve daha sonrasıda bunu görsel içeriklerle zenginleştirip katılan değerleri açıklayıcı bir şekilde anlatan ,sunan içerikler haline getireceğim.</t>
  </si>
  <si>
    <t>yok</t>
  </si>
  <si>
    <t>5. hafta hedefini belirle konusu aralarından en dikkatimi çeken konu oldu. Sebebi 
ise aslında bir işe başlarken ona hangi hedefle amaçla başladığımızı net bir şekilde biliyor olmamız o işi daha detaylı ve doğru şekilde yapmamız için gösterdiğimiz gayretle doğru orantılı oluyor. Her bir adımı planlayıp ek olarak başka bakış açılarından bakmayı biliyor olmamız hedeflerin gerçekleşmesi yönünde bizlere daha kolay imkanlar sunabilir.</t>
  </si>
  <si>
    <t>Bir sosyolog adayı olarak iş çalışacağımız departmanlar bir çok alanda mevcut. Bunu göz önüne aldığımda proje yönetimleri, hedef belirlemek ve belki de en önemlisi tüm bunlara nasıl çalışacağını bilmek, öğrenmek ve uygulamak kendime katmak istediğim kazanımlar arasındadır.</t>
  </si>
  <si>
    <t>Gönüllü veya zorunlu staj yaptığımda edindiğim bilgileri ya da okul topluluklarında bu bilgileri bir gruba veriyor olmak düşüncesine sahibim. bunun dışında yakın çevremde en basitinden hedef belirlemek adı altında bu eğitimde öğreneceğim bilgileri paylaşmak isterim ve bunun için çaba gösteririm</t>
  </si>
  <si>
    <t>TOG, TEMA , BİLGİ IEOR, BİLUM ,YETGEN, YGA, YEA</t>
  </si>
  <si>
    <t>YETGEN, YGA, YEA gibi programlardan başarıyla mezun oldum. Bu topluluklar sayesinde kendimi geliştirme ve özgüvenim kazanmama yardımcı oldu. BİLGİ IEORda başkan yardımcısıyım. BİLGİ IEOR, BİLUM okulumun endüstri mühendisliği kulübü ve sosyal sorumluluk kulübünde çeşitli etkinlikler düzenleyip topluma faydalı olmayı ve kariyer hayatı hakkında insanların tecrübelerini dinleme şansı elde ediyoruz. TOG, TEMA alanında sürdürülebilirliği önemsediğim için varım.</t>
  </si>
  <si>
    <t>3. haftadaki Proje Yönetimi bir yönetişimin bel kemiği diye düşünüyorum. Proje yönetiminin yapıldığı şekilleri öğrenmek ve takım arkadaşlarımla grup çalışması yaparak kanvas modelini tecrübe etmek bana çok şey katacak. Çünkü pratikte de deneyimleme imkanım olacağını düşünüyorum.</t>
  </si>
  <si>
    <t>Motivasyon kavramının tam detaylı anlamını öğrenebilmek ve motivasyon için neler yapabiliriz deneyimlemek istiyorum. Bir Endüstri Mühendisi olarak Proje yönetimini öğrenmek ve projeleri nasıl üretilebileceğini anlamak ve kendi hayatıma da uyarlamak istiyorum. Ayrıca iş dünyası bakış açısı kazanmak istiyorum. Buna kurumu bir arada tutmak için, kurumun süreçlerini anlamak ve kurumun stratejisine ve süreçlerine uygun olarak organizasyon yapısını öğrenmek ve analizi ve strateji haritası anlamak gibi bana çok fayda sağlayacak bilgilerle destekleyebilirim.</t>
  </si>
  <si>
    <t>Tecrübe edip öğreneceğim bilgileri yaygınlaştırmak adına hedef kitle olarak bu konu hakkında benim gibi bilgi sahibi olmak isteyenler ve meraklısı olanlara ulaşmak istiyorum. Bunu medium hesabım üzerinden blog yayınlayarak yapmayı hedefliyorum.</t>
  </si>
  <si>
    <t>Ankara Medipol Üniversitesi Kariyer ve Girişimcilik Kulübü 
Vademecum Group
Etkin Kampüs
İnPharma Dergi</t>
  </si>
  <si>
    <t>Ankara Medipol Üniversitesi Kariyer ve Girişimcilik Kulübü - başkan (halen)
Vademecum grup- kampüs temsilciliği (halen)
Etkin kampüs- kampüs temsilciliği (halen) 
İnPharma dergi- grafiker</t>
  </si>
  <si>
    <t>3. Hafta - Proje Yönetimi konusu dikkatimi en çok çeken konu oldu. Proje yönetimine dair şuan neredeyse çok az bilgiye sahibim ve profesyonellerden yardım alarak öğrendiğimde ileride belirli projeleri çok daha verimli şekilde üretebileceğime inanıyorum.</t>
  </si>
  <si>
    <t>Eğitimimi tamamladıktan sonra güçlü bir liderin hayata bakış açısıyla hareket edebileceğimi düşünüyorum. Ayrıca kendimi gerçekleştirirken daha emin adımlarla ve ne yapacağımı bilerek ilerlemenin beni daha fazla başarılara götüreceğini düşünüyorum. Program içeriğinin her bir maddesinin beni olmak istediğim kişiye her hafta sistemli bir şekilde daha fazla yaklaştıracağına inanıyorum.</t>
  </si>
  <si>
    <t>Hedef kitlem başta kurucu başkanı olduğum okul kulübündeki üyeler olur. Ardından tabii ki bilgilerimi sosyal medya ve okulumda insanlarla paylaşmaktan mutluluk duyarım.</t>
  </si>
  <si>
    <t>Değişim Liderleri Derneği
Kagider Genç</t>
  </si>
  <si>
    <t>Lider olmak isteyen genç kadınlara destek</t>
  </si>
  <si>
    <t>Süreç ve organizasyon
Proje yönetimi
Bu başlıkları seçme nedenim iyi bir lider adayı olduğumu düşünüyorum. Bu yolculuğunda gelecekteki ve şu anki hedeflerime ulaşabilmek için bu değerli eğitim programının beni geliştireceğine inanıyorum.</t>
  </si>
  <si>
    <t>Proje yönetiminde, iyi bir proje fikrini bulmanın kolaylığı olabilir fakat bu projeyi iyi yönetmezsem projemi çıkaramam. İyi projeler fikrine sahip olduğunu düşünüyorum. Fakat bu projeleri hayata geçirmem için iyi bir proje yöneticisi olmam gerektiğini biliyorum. Fikirlerin genellikle toplumda dışlanmış, eğitime ulaşamamış veya ulaşması engellenmiş kadınlar ve çocukları kapsamakta. Bu yüzden kendimi iyi geliştirmeliyiz ki projelerimi daha iyi yansıtabileyim.</t>
  </si>
  <si>
    <t>Hedef kitle kendini geliştirmek isteyen gençler. Dinamik ve çalışkan bir kitlenin her zaman iyi işler çıkarabileceğini savunuyorum. Bu süreçte sosyal medya, çeşitli sivil toplum kuruluşları ve topluluklardan yardım alabilirim. 2 yıl boyunca yapmış olduğum ege üniversitesi ziraat fakültesi öğrenci temsilciliğini ve ege üniversitesi öğrenci konseyi deneyim kurulu başkanlığımdan da yardım alarak her üniversiteye ve her üniversiteden en az 3 kişiye ulaşabileceğim.</t>
  </si>
  <si>
    <t>Odtü Siyaset Bilimi Topluluğu, Odtü Alman Topluluğu, Odtü Blokchain Topluluğu, Dış Politika Enstitüsü</t>
  </si>
  <si>
    <t>Odtü Blockchain Topluluğunda organizasyon komitesinde rol aldım. Burada çeşitli seminerler ve eğitimlerin organize edilmesinde rol aldım ve konuklarla iletişime geçtim. Odtü Siyaset Bilimi Topluluğunda ise komiteden ziyade daha çok grup üyesiydim ve kendimi geliştirmek adına eğitimlere katıldım, böylece dünyaya bakış açımı geliştirdim, hala daha geliştirmeye devam ediyorum. Odtü Türk-Alman Topluluğunda ise hala görevdeyim ve orada da organizasyon komitesindeyim. Bu topluluklarda özel günlerde yemekler, eğlenceler düzenliyoruz ve Almanca konuşma pratikleri yapıyoruz. Son olarak Dış Politika Enstitüsü’ne yeni girdim, burada ise 21. Staj programına katıldım. Bu bağlamda çeşitli eğitimler alıyorum zoom üzerinden. Şuan aldığım ana eğitimler ise Uluslararası Güvenlik be Terörizm.</t>
  </si>
  <si>
    <t>En çok ilgimi çeken konu 3.haftadaki Proje Yönetimi konusu. Aslında bunun sebebi benim kendimi eksik görmemden kaynaklanıyor. Daha önce hiç bir projede yer almadım, ve bence bu üniversite son sınıf öğrencisine yakışan bir şey değil. Bu anlamda proje yönetimi konusunda detaylı bilgiye sahip olmak ve çeşitli projelerde rol almayı çok istiyorum. Buna ek olarak, nasıl uygun proje üretebileceğimi, daha önce yapılmayan ya da düşünülmeyen proje fikirlerini nasıl üreteceğimi öğrenmek istiyorum.</t>
  </si>
  <si>
    <t>Bu eğitimle birlikte aslında hedefimin ne olduğunu belirlemek istiyorum. Hayatım boyunca amacımı belirlemekte zorlanmış bir insandım. Tam olarak ilgi alanlarımı yeni yeni öğrenmeye başlıyorum ve bu konuda ilerliyorum. Bu program sayesinde özellikle 5.haftadaki Hedefini Belirle konusuyla birlikte hedeflerimi bulup bu fikirleri bir projeye aktarmak istiyorum . Bu sayede hem akademik alanda hem de akademinin dışında yapacağım çalışmalarda daha bilinçli bir birey olacağımı düşünüyorum.</t>
  </si>
  <si>
    <t>Hedef kitlem aslında benim gibi insanlar diyebilirim. Nasılsa değişim insanın kendinde başlarsa, değiştikten sonra da insan eskiden kendisi gibi bir nevi yolunu tam olarak bulamamış olan insanlara yardım etmeli bence. Bu eğitimde edineceğim analitik beceriler, hedef belirleme, proje yönetimi, gönüllülük, yönetişim gibi kavramları çevremdeki arkadaşlarımla paylaşıp, onlarla birlikte bir bakıma disiplinlerarası çalışmalar yüretebilirim. Aklımda bir sürü fikir var fakat bu fikirlerin daha sağlam bir zemine oturması için bu eğitimin çok önemli olacağı bilincindeyim.</t>
  </si>
  <si>
    <t>Eğitim kurumu girişimcilik eğitimleri dizayn ederek öğrencilere dersler veriyorum.</t>
  </si>
  <si>
    <t>Öğrenme tasarimlari, baska bir okul mumkun, tema, ihh</t>
  </si>
  <si>
    <t xml:space="preserve">Öğrenme tasarimi- eğitim ve proje gelistirme biriminde yer aliyorum
Bbom- ogrenme mentorlugu programindayim siddetsiz iletisim ve empatik dinleme konusunda mentorluk yaptim
İhh- gençlik ve üniversite kitlesine yönelik proje ve eğitimler geliştirme 
</t>
  </si>
  <si>
    <t>Yönetişim konusu özellikle dikkatimi çekiyor. İyi bir yönetişim becerisinin hayatta pek çok şeyi olumlu yönde değiştireceğine inanıyorum. Aynı zamanda tüm başlıklar bütün olarak dikkatimi çekti. Kiymetli hocalardan alınacak kaliteli içerikler heyecanlandırdı. Bir tane seçmek zor ama liderlik uzlaşmacı olma konularına ilgi duyduğum için yönetişim diyebilirim.</t>
  </si>
  <si>
    <t>İyi yönetişim, proje yönetimi, entegre düşünce ve strateji gelistirme konusunda bilgi ve beceri olarak mevcut altyapıma yeni bağlar ve farkındaliķlar katmak istiyorum. Genel olarak tüm ders başlıklarını teorik ve pratik olarak özümsemek, gerekli çalışmaları yaparak bilgiyi kalıcı kılmak, kaliteli ve öğrenme meraklısı arkadaşlar ile iyi bir kültür oluşturmak, projeler üretmek ve hayata geçirmek için kiymetli bir ekosistem olduğuna inaniyorum. Bunun için çok yönlu bir kazanim bekliyorum.</t>
  </si>
  <si>
    <t>Çeşitli lise universite okuyan ogrenci gruplarim ve baglanitida oldugum gruplar var bu sekilde kolayca ulasabilirim. Platformlar yöneten arkadaslarim bulunuyor. Hatta ilani da orada ilk gördüm</t>
  </si>
  <si>
    <t>Industrialstudent</t>
  </si>
  <si>
    <t>Türkiye'de endüstri mühendisliği okuyan veya endüstri mühendisi olan kişilerin ortak fikir alışverişinde bulunduğu bir topluluk.</t>
  </si>
  <si>
    <t>3.hafta yani proje yönetimi konusu daha çok ilgimi çekti. Çünkü gelecekteki mesleğim endüstri mühendisliği projelerle onların yönetimi denetlenmesi ile ilgilendiği için genel olarak dikkatimi çeken bir konudur proje yönetimi.</t>
  </si>
  <si>
    <t>YÖN101 eğitimi geleceğin yönetici, lider adayı olan biz öğrencilerine bu alanda tecrübe sahibi kişilerin yönlendirmesi ile işimize daha profesyonel bakış açısı kazanmamıza olanak sağlayacaktır. Bu eğitimle projelerin amacını, yönetim stratejilerini, organizasyonunu kısaca projeleri nasıl yöneteceğimi öğreneceğim kazanımlar elde edeceğim.</t>
  </si>
  <si>
    <t>Industrialstudent adlı toplulukta içerik üreticisi olarak çalışmalarda yer alıyorum. Öğrencilik hayatımda bu gibi topluluklarda aktif rol oynadığım için bilgilerimi arkadaşlarıma ve içerik üreticiliği görevim ile bu öğrendiğim bilgileri içeriklerimle başka öğrencilerin öğrenmesine yön verebilirim.</t>
  </si>
  <si>
    <t>Okulumdaki Kadın Hakları,Avrupa İlişkileri ve Hukuk Atolyesinde görev almaktayım.</t>
  </si>
  <si>
    <t>Kadın Hakları kulübünde geçtiğimiz sene sosyal aktiviteler komisyonunda görev almaktaydım.Avrupa İlişkilerinde masa masa olarak ilerlemekteyiz ve ben Avrupa&amp;Asya masasındaydım.Hukuk Atolyesine bu sene katıldım ve Kariyer komisyonundayım.</t>
  </si>
  <si>
    <t>5.haftanın konusu oldukça ilgimi çektiğini söyleyebilirim.Öğrenci olarak birçok alana yönelmek istiyorum ancak hala üzerimde bir kararsızlık var.Bunun seçimi içinde hedefimi belirlememin gerektiğine ve bu etkinliğin bana büyük katkısı olacağına inanıyorum.</t>
  </si>
  <si>
    <t>Kendime katmak istediğim en çok şeylerden biri de geleceğe yönelik olarak değişim.Kişinin kendini geliştirmek ve kendi istediğini keşfetmesinin önemli olduğuna inanıyorum.Bu etkinlik sayesinde geçmişteki melikenin gelecekteki melikeden farklı olmasına katkı sağlayacağını düşünüyorum.</t>
  </si>
  <si>
    <t>En küçük hedefim çevremde başlayacak.Yanımdaki arkadaşlarımın da kendimi geliştirdikçe gelişeceğine inanan biriyim.Yani değişen bir kişi iken aynı zamanda çevresinin de ona bağlı değişeceğine inanıyorum.</t>
  </si>
  <si>
    <t>TEGV, Hacettepe TOG, Ankara Şehir TOG ve Habitat Derneği.</t>
  </si>
  <si>
    <t>TOG Öğrencim Olur Musun? İngilizce Öğretmenliği. Ankara Şehir TOG, Gönüllü Sorumlusu. Habitat Derneği, Google Araçları Eğitmen Eğitimi.</t>
  </si>
  <si>
    <t>Proje Yönetimi başlığı benim en çok ilgimi çeken konu. Gelecekte bu alanda çalışmayı hedefliyorum, ancak kendimi yeterince yetkin hissetmiyorum. Projelerin konusuna ve hedeflerine göre nasıl bir modelleme yapılabileceğini öğrenmek istiyorum. Hedef Belirleme ise diğer bir başlık. Geliştirmekte olduğum projeleri nasıl daha iyi bir şekilde planlayarak ilerletebileceğimi merak ediyorum.</t>
  </si>
  <si>
    <t>YÖN101 Eğitimi benim için çok önemli çünkü bu eğitimle kazanmak istediğim becerileri açıkça ilişkilendirebilirim. Özellikle, liderlik ve yönetişim becerilerini geliştirmek istiyorum. Eğitim içeriği, liderlik modelleri, stratejik planlama, süreç yönetimi ve organizasyon yapısını anlamamı sağlayarak kariyerimde liderlik rolünü daha etkili bir şekilde üstlenme yeteneğimi artırabilir. Ayrıca, proje yönetimi konuları da ilgimi çekiyor. Bu eğitim, proje yönetiminin temellerini öğrenme fırsatı sunuyor ve bu beceri, farklı sektörlerde ve kariyer yollarında çok değerli olabilir. Son olarak, misyon, vizyon ve değerlerin önemi hakkında daha fazla bilgi edinmek istiyorum çünkü bu kavramlar bir organizasyonun yönetişimini şekillendirmede önemli bir rol oynar. Tüm bu kazanımlar, kariyer planımda bölümüm dışında yeni bir yön çizerken beni daha yetkin bir profesyonel yapacaktır. Ayrıca, YÖN101'deki diğer katılımcılardan öğreneceğim deneyimler ve eğitmenlerin sağlayacağı rehberlik de benim için büyük bir değer taşıyor.</t>
  </si>
  <si>
    <t>İlgili kurumlar ve organizasyonlarla işbirliği yaparak bilgilerimi daha geniş bir kitleye ulaştırabilirim. Ankara TOG ve diğer TOG klüpleri gibi yerel topluluklarla da online ortamda iletişim kurarak hedef kitleye ulaşabilirim.</t>
  </si>
  <si>
    <t>Toplum Gönüllüleri Vakfı, HUMAN</t>
  </si>
  <si>
    <t>Tog Haliç Topluluğu Koordinatörüyüm. Projeleri yönetmekle ve bölge ekibi ile iletişimde kalmakta görevliyim. HUMAN kulübünde de R&amp;D Proje Koordinatörüyüm. Tübitak ve teknofest gibi yarışmalara proje geliştirmek amaçlı çalışıyorum.</t>
  </si>
  <si>
    <t>Proje yönetimi. Çevik proje yönetimi adımlarını biliyorum ama kanvas model hakkında bilgim yok. Proje yönetimi alanlarında görev aldığım için de o haftanın eğitimlerini almak benim için yararlı olacaktır.</t>
  </si>
  <si>
    <t>Değer yaratma döngüsünü merak ediyorum. Bu konudaki kazanımları kendime katmak isterim. Entegre raporlama konusu gelecekteki iş hayatım ve stajlarım için ihtiyaç duyacağım bi konudur.</t>
  </si>
  <si>
    <t>Hedef kitlem aynı kulüpte veya sınıfta olduğum insanlardır. Hedef kitleme ulaşma aşamasında sunum veya interaktif etkinlikler yapmayı planlıyorum.</t>
  </si>
  <si>
    <t>AFAD, Vefa Lisesi Bilim, Fen ve Teknoloji Kulübü</t>
  </si>
  <si>
    <t>AFAD: Şu an aktif bir görevim yer almıyor. İlgili eğitimlerimi alıp ekibin bir parçası olmaya çalışıyorum.
Vefa Bilim, Fen ve Teknoloji: Aktif bir üyesiydim. Ayrıca çeşitli konuşmacıların okulumda seminer vermesinde aracılık ediyordum.</t>
  </si>
  <si>
    <t>4.Hafta: Felsefe ve Yönü Belirlemek. Misyon, vizyon ve değerler kavramının bir projenin veya kurumun en önemli noktası olduğunu düşünüyorum. Bu kavramlar açıkça belirtildiğinde ve ekibin parçası olan kişisel bu kavramlar konusunda hemfikir olduğunda işlerin kesinlikle daha yolunda ilerleyeceğini ve çıkar çatışmalarının azalacığını düşünüyorum. O yüzden bu konudaki eğitim özellikle ilgimi çekiyor.</t>
  </si>
  <si>
    <t>Yönetici değil lider olmak istiyorum. Hayatımda insanların hayatlarına dokunabilecek bir fikir karşıma çıktığında onu en doğru şekilde gerçekleştirmek istiyorum. İlk 3 hafta bu alanda eğitimlerin olması beni heyecanlandırıyor. Aynı zamanda kurumsal anlamda deneyimi olmayan birine iş dünyasında işlerin nasıl işlediğini öğreteceğini düşünüyorum. Bu konuda 6. haftadaki Nasıl Çalışacağını Bilmek ve 7.haftadaki Değer Döngüsü Yaratmak Eğitimlerinin bana çok şey öğreteceğine inanıyorum.</t>
  </si>
  <si>
    <t>İlk zamanlar okuldaki çevrem olacak. Ama ileriye dönük bakarsak sosyal medyada bildiklerimi anlatan ve benim gibi öğrencilere yardımcı olmaya çalışan bir içerik üreticisi olmak istiyorum. Bunun ilk adımı olarak da öğrenmeyi kendime hedef haline getirdim. Bu eğitimde öğrendiğim her şey sonraki zamanlarda binlerce insana ulaşan videolarımın konusu olacak ve ben kesinlikle aldığım bu eğitimin bana ne kadar çok şey kattığından ve nasıl vizyonumu genişlettiğinden bahsedeceğim.</t>
  </si>
  <si>
    <t>Gümüş takılar (kolye, yüzük, bilezik, küpe) sattığım bir küçük işletme sahibiyim. Satış ve pazarlama üzerine çalışıyorum.</t>
  </si>
  <si>
    <t>Işık Üniversitesi Su Altı Sporları Kulübü</t>
  </si>
  <si>
    <t>Başkan olarak görev aldım. İki yıllık süreçte il dışı dalışları da olmak üzere kulüp etkinlikleri organize ettim. Etik koşullarda süreci yöneterek, yönetim kurulunun beklentileri doğrultusunda görev dağılımı yaptım ve dalış kulübünün yönlendirilmesini sağladım. Etkinliklerle öğrencilerin spor kazandırmayı, eğitimler almalarını ve sosyal bağ kurmalarını sağladım.</t>
  </si>
  <si>
    <t>“Proje Yönetimi” konu başlığı en çok ilgimi çeken eğitim olarak gözüme çarpıyor. Sebebiyse kendimle ilişkilendirebiliyor olmam. Proje yönetme noktasına kendimi hep ön planda olan kişi olarak görüyorum ama bu her zaman bir işi doğru yönettiğim anlamına gelmiyor. Proje yönetmek kapsamlı ve ekipteki insanları bağlayıcılığı da hatırlatan detaylı bir iş. Evet, bu konuda dolaylı ve pratik yolardan kendi çabamla öğrenimlerim oldu. Peki, gerçekten kendimi daha profesyonel yöne nasıl çekebilirim dediğim noktadalarda öğrenmem gereken bakış açılarının da farkındayım. Bu sebepli ilgimi çekti.</t>
  </si>
  <si>
    <t>Açık konuşmak gerekirse eğitim süreçlerinde soru sorma alanlarında sessiz kalabilen biriyim. Aslında bu durum, ekip çalışmalarındaki atılganlığıma ters düşen bir davranış. Bu sefer kendime katmak istediğim en büyük kazanım, benliğimin üstüne koyması gereken bir meydan okuma olmasını planlıyorum. Bu durumla kendimi bağdaştırdığımda “Hedefini Belirle” kısmına bir örnek verebilirim. Her ne kadar ekibi yönlendirmeyi ve organizasyon işlerinde iyi olduğunu düşünen biri olsamda, hedefimi belirme konusunda sessiz ve geri planda kalabilen birisiyim. Daha net ve emin adımlarla kendime güvenerek hareket etmenin bağdaştırdığı yol, Hedefini Belirleden çıktığına eminim.</t>
  </si>
  <si>
    <t>Hedef kitlem, gümüş takı sektöründe kaliteli ürünler arayan müşteriler, takı tasarımına ilgi duyan sanatseverler ve öğrenci topluluğumdaki potansiyel girişimcilerden oluşuyor. Bu kitleye ulaşmak için öncelikle dijital pazarlama stratejilerini kullanarak sosyal medya platformları, blog yazıları ve video içerikleri aracılığıyla bilgilerimi paylaşmayı planlıyorum. Ayrıca, yerel etkinlikler ve sektörel fuarlar gibi etkinliklere katılarak doğrudan etkileşimde bulunmayı ve network oluşturmayı amaçlıyorum. Bu sayede sektöre katkıda bulunmak, bilgi paylaşımını artırmak ve genç girişimcilere rehberlik etmek amacıyla geniş bir etki yaratmayı planlıyorum.</t>
  </si>
  <si>
    <t>Gençlik ve Spor Bakanlığı, İnsan Hak Ve Hürriyetleri Derneği, İlksenol Derneği, Kmü Sosyoloji Topluluğu, Divan Derneği</t>
  </si>
  <si>
    <t>Gençlik ve Spor Bakanlığı 'nın düzenlediği Bölgesel Gönüllülük Eğitimi' nde gönüllülük üzerine eğitimler aldım. Orada katılımcı rolünde olsam dahi eğitim süresince sık sık sunumlar yaptım.
İnsan Hak Ve Hürriyetleri Derneğin'de genellikle yardım çalışmalarına katıldım. Engelli çocukların topluma katılması için tasarlanan etkinliklere katıldım. Depremzede ailelerin giyim ve barınma sorunları ile ilgilendim. İlksenol Derneği , Divan Derneği ve Kmü Sosyoloji Kulüplerinde ise genel olarak katılımcı rolündeydim.</t>
  </si>
  <si>
    <t>5.Hafta Hedefini Belirle başlığı ilgimi çekiyor. Çünkü günümüz gençlik sorunlarından birinin bu olduğunu düşünüyorum. Akranlarımız ciddi atılımlar yapmak endişesi taşıyorlar fakat hedeflerini tam olarak belirleyemedikleri için daha sonuca ulaşılmadan süreç başlangıçta bitiyor. Bu eğitimi almanın bu süreci kolaylaştıracağını ve bana yeni fikirler katacağını düşünüyorum.</t>
  </si>
  <si>
    <t>Kafamdaki bazı fikirlerin netleşeceğini düşünüyorum ilk başta. Gönüllülük esasında neler yapabileceğimi, neler yapamayacağımı, proje yönetiminin ve başlangıcının nasıl olması gerektiğini çok az biliyorum. Bu eğitim sonucu fikirlerimin keskinlik kazanacağını umuyorum.</t>
  </si>
  <si>
    <t>Hedef kitlem lise öğrencileri. Bu öğrenciler için bir araya gelecek olan üniversite öğrencileri aldıkları eğitimleri seminerler halinde verecekler. Bu ortamda hem deneyimli olanlar hem de deneyimsiz olanlar bir araya gelecek ve bilgi alışverişini tamamlayacaklardır.</t>
  </si>
  <si>
    <t>Endüstri ve Bilim kulübü</t>
  </si>
  <si>
    <t>sosyal sorumluluk adına etkinlikler ve yardımlar düzenleyerek herkese yardımcı olmaya çalıştım.</t>
  </si>
  <si>
    <t>YÖN101 Eğitimi’nin içeriği genel olarak iyi yönetişim ve liderlik becerilerinin geliştirilmesi üzerine kurulu. Bu eğitim programında birçok önemli konu başlığı bulunuyor. Ancak benim en çok ilgimi çeken hafta ve konu başlığı “Entegre Düşünce ” olmuştur.
Entegre düşünce, bir organizasyonun tüm bölümlerinin birlikte çalışarak daha geniş bir bakış açısıyla değer yaratmayı hedeflemesini ifade eder. Bu, hem iç hem de dış paydaşlarla etkili bir iletişim kurmayı gerektirir. Bu konu başlığı benim ilgimi çekiyor çünkü entegre düşünce modern iş dünyasında giderek daha fazla önem kazanıyor. Organizasyonların karmaşıklığı ve hızla değişen iş ortamı göz önüne alındığında, entegre düşünce yaklaşımları, organizasyonların bu zorlukları yönetmelerine yardımcı olabilir. Ayrıca, bu yaklaşımlar sayesinde organizasyonlar, paydaşlarına karşı daha şeffaf olabilir ve onların güvenini kazanabilirler.</t>
  </si>
  <si>
    <t>YÖN101 Eğitimi, yönetim ve liderlik becerilerini geliştirmeye yönelik bir dizi konuyu kapsar. Bu eğitimden elde etmek istediğim kazanımlar arasında stratejik düşünme, karar verme, problem çözme ve etkili iletişim becerileri bulunmaktadır.
Stratejik Düşünme: YÖN101, bir organizasyonun vizyonunu ve misyonunu belirlemek ve bu doğrultuda stratejik hedefler oluşturmak için gerekli olan stratejik düşünme becerilerini geliştirmeyi hedefler. Bu beceri, iş dünyasında başarılı olmak için kritik öneme sahiptir.
Karar Verme: YÖN101, karmaşık iş problemlerine çözüm bulmak için gerekli olan analitik düşünme ve karar verme becerilerini geliştirmeyi hedefler. Bu beceri, hem profesyonel hem de kişisel yaşamda önemlidir.
Problem Çözme: YÖN101, problem çözme becerilerini geliştirmeyi hedefler. Bu, hem iş hayatında hem de günlük yaşamda karşılaşılan zorlukların üstesinden gelmek için gereklidir.
Etkili İletişim: YÖN101, etkili iletişim becerilerini geliştirmeyi hedefler. Bu beceri, hem iş hayatında hem de kişisel ilişkilerde başarılı olmak için önemlidir.
Bu kazanımların hepsi, modern iş dünyasında başarılı olmak için gereklidir. YÖN101 Eğitimi’nin bu becerileri geliştirmeye yönelik kapsamlı içeriği sayesinde, bu eğitimden çok şey öğrenmeyi ve bu becerileri hayatımın her alanında uygulamayı umuyorum.</t>
  </si>
  <si>
    <t>Eğitim sürecinde edindiğim bilgileri yaygınlaştırmak adına hedef kitlenin genç profesyoneller ve öğrenciler olmasını planlıyorum. Bu gruplar, yönetim ve liderlik becerilerini geliştirmek için en çok motivasyona sahip olan ve bu tür bilgileri en çok değerlendirebilecek olan gruplardır.
Hedef kitleme ulaşmak için çeşitli yollar izlemeyi düşünüyorum:
Sosyal Medya: Sosyal medya platformları, geniş bir kitleye ulaşmanın en etkili yollarından biridir. LinkedIn, Twitter ve Facebook gibi platformlarda düzenli olarak içerik paylaşmayı planlıyorum.
Web Seminerleri ve Atölye Çalışmaları: Canlı web seminerleri ve atölye çalışmaları düzenleyerek, hedef kitlenin bilgiyi interaktif bir şekilde öğrenmesini sağlamayı planlıyorum.
Ağ Oluşturma Etkinlikleri: Yüz yüze veya sanal ağ oluşturma etkinliklerine katılarak, benzer ilgi alanlarına sahip profesyonellerle bağlantı kurmayı ve bilgi paylaşmayı planlıyorum.
Bu stratejiler, hedef kitlenin ihtiyaçlarına ve ilgi alanlarına göre uyarlanabilir. Önemli olan, bilginin etkili bir şekilde iletilmesi ve alıcıların bu bilgiden en iyi şekilde yararlanabilmesidir.</t>
  </si>
  <si>
    <t>Mukadder Akaydın Teknoloj klübü</t>
  </si>
  <si>
    <t>Birlikte Ardunio ile proje geliştiriyorduk.</t>
  </si>
  <si>
    <t xml:space="preserve">Bütün başlıklar ve haftalar ilgimi çekti. Fakat en çok ilgimi çeken haftalar ve başlıklar 1. ve 2.
haftalar çünkü yönetişim daha önce hiç karşıılaşmadığım bir kavramdı ve bu kavramla tanıştığım zaman 21.yüzyılda aranan yetkinliklerle paralel olduğunu gördüm. Yapılan araştırmalarda 21.yüzyılda iyi bir liderde istenilen özellikler nedir ? sorusun ilk 5 cevabı arasında Şefaf , dürüst , ilham veren , sorumlu ve kendi konnusunda yetkin olan liderler
aranıyor ve yönetişimde aslında bir nevi günümüz kurumlarını 21.yüzyıl gerekliliklerine çıkarmayı hedefliyor.
</t>
  </si>
  <si>
    <t>Bir endüstri mühendisliği öğrencisi olarak hayallerim arasında bir start-up'ın öncüsü olup gelecek nesillere güzel bir miras bırakmak var. Bu programın gelecekteki hayallerime çok önemli bir basamak olacağını düşünüyorum. Youtube üzerinden Huawei ilen yapılan "Yaratıcı Çözümlere: Sürdürülebilir Kalkınma Hedefleri" yayınını izlediğimde bu programın benim gibi hayalleri olan insanlar için 21.yüzyılda gereken kazanımları ve yetkinlikleri bize sağlayacağını düşünüyorum.</t>
  </si>
  <si>
    <t>Ben öğrendiğim her bilgiyi paylaşmayı ve yaymayı seven bir insanın hatta bu programı yakın çevremdeki arkadaşlarıma önerdim. Bu eğitimde öğrendiğim bilgileri başta yakın çevrem olmak üzere ulaşabildiğim kişilerle paylaşacağım. İleride youtube kanalı açmayı düşünüyorum ve açtığım zaman orada da paylaşmayı düşünüyorum.</t>
  </si>
  <si>
    <t>İtü ekonomi kulübü</t>
  </si>
  <si>
    <t>gönüllü koordinatörlük</t>
  </si>
  <si>
    <t>5.hafta olan hedefini belirle konusu ilgimi çekti.Çünkü hedefi olmayan biri yönünü bilemez.Bu kurumlar içinde geçerli kurumun devamlılığı için hedefini belirleyip o yönde ilerlemesi,eksikleri belirleyip o yöne yönelmesi süreklilik için geçerlidir.</t>
  </si>
  <si>
    <t>çeşitli uzmanların katıldığı bu eğitimde konulara farklı bir bakış açısıyla yaklaşılacağı için bende konulara sadece kendi bakış açımla değil uzmanların düşünceleri,bilgileriyle de yaklaşacağım.Bu da benim bir durumu sadece tek yönden değil çeşitli bakış açılarıyla yaklaşmamı sağlayacak.</t>
  </si>
  <si>
    <t>şu an öğrenci olduğum için katılacağım kulüplerde ve yapacağım stajlarda burada öğrendiğim bilgileri pratiğe dökmeyi düşünüyorum.</t>
  </si>
  <si>
    <t>Bilim Üsküdar</t>
  </si>
  <si>
    <t>16 günlük gönüllü staj programıydı, 2 ders içeriği ürettim.</t>
  </si>
  <si>
    <t>4. Hafta Felsefe ve Yönü Belirlemek. Değerler işin kalitesini ve görünümünü en çok etkileyen, zenginleştiren faktördür.</t>
  </si>
  <si>
    <t>Ufkumu geliştirmek, sorumluluk kazanmak, ekip çalışmasına adapte olabilmek, başarmanın verdiği mutluluğu yaşamak , olursa başarısızlığın üstesinden gelmek .</t>
  </si>
  <si>
    <t>İlerdeki işimde çocuklara edindiğim tecrübeleri aktarmak. Kendi tecrübelerimi 2-6 yaş arasına uyarlayarak etkinlikler aracılığıyla sunmayı düşünüyorum .</t>
  </si>
  <si>
    <t>Gönüllü Hareketi Derneği'nde gönüllü bir birey olarak görev almaktayım sosyal bir şekilde Kapadokya'da gerçekleşen faaliyetlerimize katılmaktayım diğer şekilde kendi kurucusu olduğum MDG Turizm İnşaat Otomobil Sanayi ve Ticaret Anonim Şirketinde, inşaat sektörü içerisinde ticaret ve yönetim planlamalarında görev almaktayım.</t>
  </si>
  <si>
    <t>Gönüllü Hareketi Derneği</t>
  </si>
  <si>
    <t xml:space="preserve">Dernek gönüllülük teşvik etmeyi, toplumsal eşitlik sağlamayı, demokratik katılımı güçlendirmeyi, kültürel değerleri korumayı, gençleri desteklemeyi, kültürel etkileşimi artırmayı ve yerel gönüllülük faaliyetleri için mekanlar oluşturmayı amaçlamaktadır.
</t>
  </si>
  <si>
    <t xml:space="preserve">Proje Yönetimi çünkü projelerin yönetimi, kanvas modeli ve çevik yönetim gibi önemli kavramları içeriyor ve ekibin bu kavramları örnek uygulamalarla deneyimlemesini hedefliyor. Bu cümle, iş süreçlerinin ve projelerin nasıl daha etkili bir şekilde yönetilebileceğini öğrenmek ve uygulamak isteyen kişiler için bilgi ve deneyim paylaşımını vurguluyor. Ayrıca, bu cümlenin içeriği, modern iş dünyasında işbirliği, verimlilik ve proje başarısını artırma potansiyeli taşıdığı için ilgi çekici olabilir, bilhassa ayrı olarak ilgilendiğim inşaat sektörü için ekstra donanımla donanıp bu eğitimi tamamlayabilirim.
</t>
  </si>
  <si>
    <t xml:space="preserve">Bu eğitim ile kendime katmak istediğim şey, etkili proje yönetimi becerilerini öğrenmek ve iş dünyasında başarılı bir şekilde uygulayabilmek için gerekli bilgi ve deneyimi kazanmak. Bu, projeleri etkili bir şekilde planlama, yönetme ve başarıyla sonuçlandırma yeteneğimi geliştirmeme yardımcı olabilir. Ayrıca, iş dünyasında liderlik, iletişim, ekip çalışması ve karar verme becerilerimi güçlendirmek de hedeflerim arasındadır. Bu dersler sayesinde iş dünyasında daha yetkin ve rekabetçi bir profesyonel olmayı amaçlıyorum.
</t>
  </si>
  <si>
    <t>İş ve ticaret dünyasından tanıdıklarım, öğrenci arkadaşlarım ve topluluklar, kullanabileceğim yollar ise somut bir şekilde gerçekleştirdiğim iş görüşmeleri, bilgi alışverişine dayalı ticaret-hukuk yönetimim ve ticaret topluluklarında olabildiğince yaymak.</t>
  </si>
  <si>
    <t>Tog yeşilay lösev anda tegv</t>
  </si>
  <si>
    <t xml:space="preserve">Tog toplumdaki gençlerin istihdam ve gelişmeleri için kaynak sunan ve onları gönüllük çerçevesi içerisinde topluma kazandıran bir stkadır.(eğitim kordinatörü)
Yeşilay her tür yaştan insana bağımlı olmadan müdahale etmeye çalışan sosyal aktivitasyonunu artıran aynı zamanda bağımlılıkları ile mücadele etme kısmında insanlara piskososyal destek veren bir kuruluştur. (Komisyon başkanı)
Anda gerçekleşen doğal afetlerde arama kurtarma çalışmaları yürüten aynı zamanda arama kurtarma eğitimi vererek doğal afete duyarlı ve bilinçli bir toplum üretmeyi amaçlayan bir kuruluştur.(gönüllü)
Tegv çeşitli atölyeler kurarak ilkokul çağındaki çocukların yetenekleri doğrultusunda o atölyelere dahil eden ve çocukların benlik gelişiminde katkı sağlama amacı ile kurulan bir kuruluştur. (Yardımcı abla)
Lösev lösemi ile mücadele eden toplumdaki bireylerin maddi manevi yanında olarak onlara destek olma amacı ile kurulanbir kuruluştur (üniversite başkan yardımcısı)
</t>
  </si>
  <si>
    <t xml:space="preserve">8. Hafta Proje yönetimi başlığı çok ilgimi çekiyor. Çeşitli alanlarda gerçekleştirmek istediğim projeler mevcut ama bu projeleri daha iyi ve doğru nasıl yönetebilirim bunu öğrenip bu yeterliliğe sahip olarak projelerimi daha iyi yönetebilme düşüncesi beni heyecanlandırıyor. 
</t>
  </si>
  <si>
    <t>Kendinimi her anlamda donanımlı birey ve lider haline getirerek toplumu şekillendirmek için stklarda yürütmüş olduğum görev ve sorumluluklarımı daha interaktif ve sistematik yürüterek planlamış olduğum projeleri ve etkinlikleri aktif hale getirmek .</t>
  </si>
  <si>
    <t>Hedef kitlem aslında yediden yetmiş herkes düzenlemiş olduğum etkinlikler ve sosyal medyayı aktif kullanarak hedef kitleme ulaşmayı düşünüyorum</t>
  </si>
  <si>
    <t>ANKArchers Modern okçuluk topluluğu</t>
  </si>
  <si>
    <t>ANKArchers ın sosyal medya biriminde yer alıyor ve ekip arkadaşlarımla beraber topluluğu kitlelere tanıtmaya çalışıyorum.</t>
  </si>
  <si>
    <t>4. Hafta : Felsefe ve Yönü belirlemek. Proje yönetiminde hedef belirlemek ve bunu hangi süreçlerle devam ettireceğimize karar vermek önemlidir. Ama bence bu süreçlerden daha da önemlisi temelde felsefe ve buna bağlı yön belirlemek. Kişide veya kurumda düşünce yapısı, amacı ve değer kavramları oluşmuşsa bu doğrultuda hedef belirlemek ve bunu hangi yoldan hangi süreçlerle gerçekleştireceğimizi kararlaştırmak kolaylaşacaktır.</t>
  </si>
  <si>
    <t>Yönetim ve liderlik konusunda kendimi geliştirmeye çalışıyorum. Proje üretmek ve süreci doğru bir şekilde yönetmek ya da halihazırda bulunan projelerde nitelikli bir insan olarak görev almak niyetindeyim. Bu eğitimle amacım doğrultusunda ilerleyecek donanıma kavuşacağıma inanıyorum.</t>
  </si>
  <si>
    <t>Instagram ,LinkedIn hesapları aracılığıyla çevreme tanıtmak niyetindeyim</t>
  </si>
  <si>
    <t>FRC robotik topluluğu
Yetgen
Bilim ve girişimcilik kulübü
Gamfed</t>
  </si>
  <si>
    <t>FRC: takım kaptanı, proje koordinatörü
Yetgen: 21. yy yetkinlik eğitimi
Gamfed: kullanıcı deneyimi</t>
  </si>
  <si>
    <t>Benim en çok ilgimi çeken hafta 6. haftada bulunan nasıl çalışacağını belirleme eğitimi.
Bence insanlar kendilerini ve çalıştıkları ekipleri tanımıyorlar ve bu da olabileceğimizden daha az verimde çalışmamıza sebep oluyor. Nasıl çalışacağımızı öğrenmek hem kendimizi hem de çalıştığımız ekibi daha iyi tanımamızı sağlar ve verimimizi arttırır</t>
  </si>
  <si>
    <t>Kesinlikle en başta network. İş dünyasında bulunmak isteyen birisi olarak network çok önemli. 
Çok yönlü olmak da benim için önemli bir kazanım. Hem fizik üzerine çalışmak teknolojiler geliştirmek hem iş dünyasında bulunmak hem siyasetle ilgilenmek isteyen birisi olarak çok yönlü biri olmayı kazandıracağından hiç şüphem yok yön101 eğitiminin</t>
  </si>
  <si>
    <t>Hedef kitlem benim gibi kendini tanımaya ve geliştirmeye çalışan insanlara potansiyellerini bulmada destek olmak. Bu konuda yönetişim eğitiminin ve edineceğim networkümün beni hedeflerimde ilerleteceğini düşünüyorum</t>
  </si>
  <si>
    <t>tiyatro</t>
  </si>
  <si>
    <t>Yönetişim İlkeleri konusu dikkatimi diğerlerinden daha çok çekti her ne kadar her biri birbirinden ilgi çekici ve öğretici olsa da. Yönetim ve iletişim birbirinden kopamaz bağlar ile bağlı. Yönetebilmek için etkili iletişime ihtiyaç duyulur. Hayatımızın en küçük bir aşamasında bile iletişimde bulunurken karşılıklı yönetim becerilerimizi uygularız. Bu eğitim alarak daha farklı bakış açılarından yönetişime bakmayı dört gözle bekliyorum.</t>
  </si>
  <si>
    <t>İletişim fakültesi öğrencisi olarak adında da olduğu gibi yönetişim yani iletişimim yolumda beni geliştirmesini umduğum YÖN101, aynı soralarda okuduğum arkadaşlarımdan daha kaliteli ve verimli bir eğitim almamı sağlayacak. İletişim hayatımızın temel yapı taşı ve bunu iyi bir şekilde kullandığı sürece insan başarılı olur. Ama ne yazık ki bu yetkinlikler okulda yeteri kadar iyi öğretilmiyor bu konuda YÖN101'in ders müfredatını gördüğümde çok mutlu oldum çünkü bütün kazanımlar benim de edinmek istediğim şeyler gelecekteki iş hayatım için. YÖN101'in bana katmasını istediğim kazanım eğitimime derinlik katması ve yönetişimimi geliştirerek bana kariyer yolculuğumda rehberlik etmesi</t>
  </si>
  <si>
    <t>Hedef kitlem kesinlikle hayata yeni adım atanlar bu yola baş koymayı hedefleyen gençler olacaktır. Çünkü insan ancak yakın hissettiği insanlar ile olumlu iletişim kurabilir. Aynı yollardan, umutsuzluklardan ve diplerden geçtiğimize birbirimize daha sıkı tutunuyoruz ve birbirlerimizin görüşlerine daha öncelik veriyoruz fikrimce. Hedef kitleme ulaşmakta izleyeceğim yol insanların ilgililerini çeken, hoşlandıkları şeylerden yola çıkarak futbol, tiyatro ve bilgisayar oyunları gibi benim de kendime yakın hissettiğim noktalardan ilgi alanlarına girmek olacağını düşünüyorum.</t>
  </si>
  <si>
    <t>kulüp etkinliklerine aktif olarak katılırım ama hiç yönetim kısmında bir görevim olmadı.</t>
  </si>
  <si>
    <t>En çok "süreç ve organizasyon" başlıklı dersi merak ediyorum. Çünkü bir süreci planlamak ve planlandığı gibi yönetmek hem kariyerimize hem de günlük yaşamımıza entegre etmemiz gereken bir beceridir. YÖN101 eğitimi temelinde liderlik yani yönetebilme becerilerini geliştirmeyi hedef aldığından özellikle en can alıcı adımlardan birinin bir süreci yönetmek ve organize etmek olduğunu düşünüyorum. Özellikle kalabalık gruplarla çalışırken en zahmetli ve dikkatli olunması gereken zaman aralığını yönetebilme becerisini edinmek istiyorum.</t>
  </si>
  <si>
    <t>Ben okuduğum bölüm dolayısıyla ileride kariyer yaşantımda büyük öneme sahip olacak liderlik ve takım çalışması yetkinliklerini YÖN101 eğitimi sayesinde temellendirebileceğimi düşünüyorum. Yönetişim kavramını detaylıca öğrenip temel alarak bir liderlik sürecinde işin amacını belirlemek, görevlendirmeleri yapabilmek ardından iş için stratejimizi belirleyebilmek; bu süreci en iyi şekilde organize edip ekiplerde fikirlerin rahatça ve mantıklıca göreve entegre edilmesine ve tüm paydaşları optimum sonuca ulaştıracak bir proje süreci yönetebilme becerisini kazanmak istiyorum.</t>
  </si>
  <si>
    <t>Hedef kitlem ilk olarak okulumdaki öğrenci kulüpleri olacak. Henüz bir kulüpte yönetim kurulunda yer alamadım ancak öğreneceklerimi en iyi ve kolay olarak bu ortamlarda geliştirebileceğimi düşünüyorum. Okulumuzda özellikle kariyer kulüplerinde gerek etkinlik organizasyonları gerek kulüplerin verdiği uzun dönem gönüllülük esaslı eğitimlerde yer alarak eğitimde edineceğim kazanımları yaygınlaştırabileceğimi ve pratikte pekiştirebileceğime inanıyorum.</t>
  </si>
  <si>
    <t>Türk Alman üniversitesi işletme ve ekonomi kulübü</t>
  </si>
  <si>
    <t>Sponsorluk ekibinde bir takım görevler yaptım. Ekip olarak amaç ise çeşitli büyük veyahut küçük şirketlerle mail ve de telefon yoluyla iletişime geçmekti</t>
  </si>
  <si>
    <t>7. Haftadaki “değer yaratma döngüsü” epey ilgi çekici geliyor hem eğitimi tamamlamaya yaklaşma hissi hem de artık gerçekten bir “değer” elde etme hissi somut ve elle tutulurmuş gibi bir his uyandırıyor ve bu da beni mutlu ediyor</t>
  </si>
  <si>
    <t>Açıkçası Almancam ve İngilizcem var fakat tabi daha çok gencim hazırlık okuyorum bu eğitim bana sadece basit birkaç kazanım değil genel olarak epey büyükçe bir bakış açısı, farklı yorumlama stilleri ve tabi ki de eğitmenleri de vesilesiyle MÜTHİŞ bir TECRÜBE tattıracaktır düşüncesindeyim</t>
  </si>
  <si>
    <t>Hedef kitlem eğer bir iş sahibi olsaydım tabi ki de müşterilerim olurdu ne yazık ki iş sahibi değilim fakat elbet eğitimi aldığım takdirde bu yöntemleri dediğim gibi önce gelecekteki müşteriler potansiyeli olan adaylarıma uygulayacağım bunun yanı sıra işletme bölümünde okuduğum fakültedeki arkadaşlarım üzerinde de elbet deneyeceğim. 
Gelecekteki müşteri potansiyelli insanlarıma ulaşmamdaki kasıt ise şudur ki böyle kavramların değerini anlamını bilen insanlara öncelikle yaklaşıp elde ettiğim bilgileri kullanacağım bu bilgi silsilesinden bir haber insanlara ise dilimin el verdiği kadarca dil dökeceğim. Fakülteden arkadaşlarım konusunda sorun yok onlara zaten bir şekilde ulaşırım.</t>
  </si>
  <si>
    <t>EMP</t>
  </si>
  <si>
    <t>Üniversite temsilcisiyim ve daha çok eğitimlere katılma fırsatı oldum. Diğer taraftan, okulumuzda etkinlikler düzenlemeye çalışıyorduk yani ben kulüplerle EMP'nin tanışması ve düzenlenmesi için aracı oluyordum.</t>
  </si>
  <si>
    <t>Tüm eğitimleri incelediğimde aslında hepsi beni çok heyecanlandırdı. Çünkü tahmin ettiğimde bile çok fazla şey öğreneceğim ve bana çok şey katacağı o kadar belli ki. Ama en çok ve neden açıklayabilmem için 5. hafta hedefini belirleme diyebilirim. Bazı eğitimlere katıp hepsinden bir şeyler almaya ve aslında alanlar arasında da deneyim kazanmaya çalışıyorum. Ama bazen stratejik olarak planlama yapamadığımı, hala daha çok fazla alan olduğundan bazen kafam karışmış ve ne yapacağımı şaşırmış gibi hissediyorum. Bu durumun çözülmesi ve daha stratejik ve emin adımlarla ilerleyebilmek için önemli bir konu olacak.</t>
  </si>
  <si>
    <t>Öncelikle yönetişim kelimesi ve sisteminin önemini bilmiyorum ve bunu öğreneceğim, bunu tüm iş hayatımda kullanabilmek ve o felsefeyi bilerek devam etmenin çok değerli olduğunu düşünüyorum. Proje yönetimi hakkında da sadece temel bilgilerim var ve bu bilgilerimi ilerletmek de ayrıca cok önemli benim için. Ayrıca, proje yönetimi hakkında planlanmış bir stajım var o konuda da bana çok yardımcı olacağını düşünüyorum. Liderlik özelliğimin olduğunun farkındayım ama bunu Burak Erşahin Beynin eğitimiyle daha profesyonel hale getirmemde bana yardımcı olacağını düşünüyorum. Ek olarak, 7. hafta tamamen benim için yeni öğreneceğim şeyleri içeriyor.</t>
  </si>
  <si>
    <t>Genelde öğrendiklerimi öncelikle yakın çevremle paylaşmaya dikkat ediyorum ve ayrıca sonrasında yardıma ihtiyacı olduğunu düşündüğüm insanlarla bildiklerimi paylaşmaktan çekinmem. Elimden geldiğince bilgimi paylaşmaya özen gösteririm.</t>
  </si>
  <si>
    <t>Eksi25 Derneği gençlik grubu, Sosyal İklim Derneği-NDI gençliğin yüzleri programı Eskişehir ekibi.</t>
  </si>
  <si>
    <t>Eksi25 Derneğinde çocuk ve gençlik alanında hak temelli projelendirme çalışmaları için gençlik grubu sorumlusuyum, Sosyal İklim Derneği-NDI işbirliğinde 8 şehirde yürüyen gençliğin demokratik süreçlere katılımı çalışılan programda Eskişehir genç yüzü olarak saha ekibindeyim.</t>
  </si>
  <si>
    <t>En ilgi çekici bulduğum başlık 3. Hafta proje yönetimi oldu. Çalıştığım sivil toplum örgütlerinde projelendirme konusunda daha aktif olmak istiyorum. Şu anda deneyimlerim yaparak ve yaşayarak öğrenme yoluyla gelişiyor, proje yönetimi konusunda eğitim alıp her basamağa hakim olarak deneyim kazanmak istiyorum.</t>
  </si>
  <si>
    <t>Aktif gönüllülük sürecinde gençlik yönetişimini değerli buluyorum. Eğitim sürecinde yapılacak grup çalışmalarının hepimizin kendi örgütlerinde kullanabileceği deneyimler oluşturacağına eminim. Örnek projeler üzerinden inceleme yaparak alan hakimiyetimi güçlendirmek istiyorum. Organizasyon becerilerimi geliştirmem gerektiğini düşünüyorum, yön101 eğitimlerinde bunun için pratik yapma şansım olacağına inanıyorum.</t>
  </si>
  <si>
    <t>Yaklaşık 5 yıldır gençlik alanında çalışıyorum, yaygınlaştırma yapmak istediğim hedef kitle ile aktif olarak iç içeyim. Yaygınlaştırma çalışmalarımı geçmişte içinde bulunduğum ve şimdi bünyesinde çalıştığım örgütlerle paylaşmak istiyorum. Bu örgütlerin özellikle gençlik çalışması yapan topluluklarıyla ve yönetim kurullarıyla kazanımlarımı paylaşacağım.</t>
  </si>
  <si>
    <t>Kalite Kontrol Mühendisliği Stajyeri</t>
  </si>
  <si>
    <t>AIESEC,Akbank Toplum Gönüllüleri,Savunma Sanayii ve Teknolojileri Kulübü</t>
  </si>
  <si>
    <t>AIESEC, evrensel ve dünyamızı doğrudan ya da dolaylı yoldan etkileyen problemleri tartışmak ve çözümler yaratmak farkındalık sağlamak,Akbank, Pandemi döneminde kanser hastalığı ile başaçıkan cocuklarla zoom üzerinden boyama dersleri, Savunma Sanayii ve Teknolojileri Kulübü teknolojik gelişmeleri takip etmek ve alanında uzman kişilerle workshop düzenlemek</t>
  </si>
  <si>
    <t>3.hafta Proje Yönetimi başlığı mesleğimle ve yaptığım staj ile bağlantılı olduğundan öğrenmek ve keşfetmek istediğim bir başlık oldu.</t>
  </si>
  <si>
    <t>Bu eğitimlerle gerek mesleğimle bağlantılı başlıkları öğrenerek,proje yönetimi, gerekse tüm hayatıma etki edecek eğitimler alarak ,hedef belirleme değer yaratma döngüsü, bu eğitimleri kariyerime ve kişiliğime entegre etmek istiyorum</t>
  </si>
  <si>
    <t>Edinceğim ve öğreneceğim bilgileri staj yaptığım alanlarda ve sosyal yaşantımda insanlara yansıtabileceğimi düşünüyorum</t>
  </si>
  <si>
    <t>EcoMUN, ITF( Uluslararası Ticaret ve Finans) Kulübü.</t>
  </si>
  <si>
    <t>Dünya üzerinde BM’nin tanıdığı tek resmi etkinlik olan MUN' de yer aldım. MUN'i kısaca anlatmak gerekirse Birleşmiş Milletler simülasyonudur. Bu kulüpte Organizasyon takımının içerisinde yer aldım. Bu yıl lojistiğin başına geç
Dış ticaret ve özellikle finansman konuları öne alınarak çeşitli bilgilendirmelerin ve etkinliklerin yapıldığı bir kulüpte yer aldım. ITF kulübünde yapmış olduğumuz bilgilendirici seminerlerde görevliydim. 
Bu yıl farklı olarak İnovasyon ve Girişimcilik Kulübü'nde yer alacağım. 2023-2024 güz dönemi yeni başladığından dolayı daha kulüp içi pozisyonum kesinleşmedi.</t>
  </si>
  <si>
    <t>Proje Yönetimi(3.hafta): Özellikle seçme nedenim proje yönetimi ilgimi çeken bir konu ve kendimi geliştirmek istediğim bir alan. İş Hayatında işime çok yarıyacağını düşünüyorum. kanvas-model ve çevik yönetimin ne olduğunu daha detaylı bir şekilde öğrenmek istiyorum ve bu konu hakkında deneyimleyeceğimiz uygulamaları merak ediyorum.
Hedefini Belirle(5. hafta): Stratejik planlama süreçlerini ve öğreneceğimiz konuları merak ediyorum. Hedef belirlemenin cidden önemli olduğunu düşünüyorum. Özellikle Strateji haritasını belirme hakkında kendimi geliştirmek ve bunu başarıyla uygulamak istiyorum.</t>
  </si>
  <si>
    <t>YÖN101 eğitim programını incelediğimde bana katabileceği konulara, haftalık ders konularına ve eğitimi veren eğitmenleri inceledim. Bu eğitim sayesinde yönetişim kavramını öğrenip en iyi şekilde iş hayatında uygulamak istiyorum. Özellikle eğitmenlerin bana çok şey katacağını düşünüyorum. İyi yönetişim, proje yönetimi, strateji gibi konular öncellikli olarak ilgimi çeken konular. Bu sebepten dolayı bu eğitim programı bana çok şey katacağından eminim.</t>
  </si>
  <si>
    <t>Eğitim sonrasında öğrendiklerimi yıl içerisinde bulunduğum veya bulunacağım kulüpler, ocak-şubat ayı arasında yapacağım stajda ve ileride yapacağım girşimlerde kullanmayı planlıyorum.</t>
  </si>
  <si>
    <t>2020-2021 dönemi AIESEC Gönüllüsü + 2022-2023 dönemi Yaşar Üniversitesi Uluslararası İlişkiler Topluluğu YK Başkanı</t>
  </si>
  <si>
    <t>AIESEC içerisindeki 1.5 yıllık sürecimde çeşitli görevlerde bulundum, genellikle proje tanıtımı, yurtdışı ile kontak sağlanması, değişim katılımcılarının süreçlerinin desteği kısımlarında görev aldım. Topluluk başkanlığı görevimde ise uluslararası ilişkiler departmanına yönelik olarak takım arkadaşlarımla birlikte projeler/ etkinlikler üretip bunların gerçekleştirilmesini ve üyelerimiz kadar bizlerin de gelişimini destekleyecek nitelikte çalışmalar yapmaya özen gösterdim.</t>
  </si>
  <si>
    <t>3.hafta Proje Yönetimi başlığı ilgimi çekiyor. Günümüzde şirketlerin faaliyetlerini iyi bir şekilde yürütmelerini sağlayan çevik yaklaşımın önemi gittikçe artmakta ve faaliyet/kullanım alanı gittikçe yaygınlaşmaktadır. Bu nedenle bu konuyu örnekler ile gözlemlemek benim için heyecan verici olacaktır.</t>
  </si>
  <si>
    <t>Liderlik ve yönetişim her zaman ilgimi çeken kavramlar olmuştur. Bu eğitim içerikleri doğrultusunda iyi bir liderin sahip olması gereken özelliklerden, bir kurumun nasıl iyi bir yönetişime sahip olması gerektiğine dair çok önemli bilgiler edineceğime inanıyorum. Eğitim içeriğinin ilk yarısında daha çok bireylerin kişisel liderlik özelliklerine ve yönetişime olan bakış açılarını geliştirecek nitelikte olup, sonraki kısımlarda kurumun stratejik yapılanmasına dair kısımların daha çok örnekleneceğini görmek, eğitimin bir bütün halinde bize çok fazla yetkinlik katacağını düşünmeme neden olmaktadır.</t>
  </si>
  <si>
    <t>Özellikle günümüzde sosyal medyanın gücünü, bilginin dağıtımı ve paylaşımı doğrultusunda kullanmak daha doğrudur. Bu bağlamda, LinkedIn ile paylaşım yapmak benim için beni takip edenlerin de bilgilenmesi konusunda önemli bir platform olarak yer almaktadır. Onun dışında burada öğrendiklerimi kurumsal hayatımda uygulama doğrultusunda düşünecek olursam, oldukça değerli bilgiler ile geleceğimde daha doğru adımlar ve kararlar ile yönetişime olan etkimin olumlu olacağını düşünüyorum.</t>
  </si>
  <si>
    <t>IEEE GTÜ</t>
  </si>
  <si>
    <t>Yatay geçiş yapmadan önceki üniversitem olan Gebze Teknik Üniversitesi bünyesindeki IEEE GTÜ Öğrenci Kulübü EMBS (Engineering in Medicine and Biology Society) Komitesinde gerçekleştirdiğimiz birçok etkinlikte oturum moderatörü, moderatör yardımcılığı, ikram ekibi, sponsor ekibi ve ulaşım haberleşme ekibi gibi oldukça çeşitli görevlerde yer alma ve etkinliklere katkı sağlama şansına sahip oldum.</t>
  </si>
  <si>
    <t>Birbirinden güzel konulardaki ve birbirinden birikimli konuklar arasından herhangi bir tanesini seçmeyi oldukça zor bulsam da mühendislik öğrencisi olduğum ve gönüllülük proje çalışmalarına liseden beri ilgi duyduğum ve yer almaya çalıştığım için 2.Hafta'da yer alan Gönüllülük ve Yönetişim ile birlikte 3.Haftadaki Proje Yönetimi oturumlarını iple çekme ve heyecanla beklemekteyim.</t>
  </si>
  <si>
    <t>Öncelikle Argüden Yönetişim Akademisi YÖN101 Eğitimiini hem proje yönetimi ve bütün süreçlerdeki insan-insan ve insan-makine ilişkileri ve bu ilişkilerin yönetimi konusunda kendimi adeta yeniden doğmuş ve mevcut bilgilerimi de tazeleyerek güçlendirmiş bir şekilde tamamlayacağıma inanmaktayım. Ayrıca yönetişim kavramı ile ilgili kendimi oldukça eksik hissettiğim için de bu etkinlik vesilesiyle hen akademik hem de kariyer yolunda kendime katabileceğim onlarca deneyim ve bilgiye sahip olabilme şansına sahip olmam gerçeği de beni oldukça sevindirmektedir</t>
  </si>
  <si>
    <t>Sizlerin de takdiri ile bu eğitim sonunda akademik ve sosyal olarak kendime katacağım tüm bilgi ve birikimleri başta kendi yaş kitlem olan üniversite (lisans) öğrencileri olmak üzere öğrenciliğin ve öğrenmenin hayat boyu devam ettiğine inanan ve gücümü yettirebileceğim her kitleye ve bireye ulaşmaya çalışacağımı düşünmekte ve istemekteyim. Hedef kitlemin oldukça geniş bir kitle olduğu 
ve bireylerin bile kendi içlerinde birçok farklılık içermesi sebebiyle de izlemeyi planladığım yollarda da paralel olarak değişiklik ve çeşitlilik içermesi gerektiğine inanıyorum.</t>
  </si>
  <si>
    <t>IEEE(Institute of Engineers and Everyone Else)
GİYAT(Girişim ve Yatırım Topluluğu)</t>
  </si>
  <si>
    <t>Üniversitemde kurulmuş bir toplululuk olan GİYAT'ta (Girişim ve Yatırım Topluluğu) finans bölümünde üye idim. Bir öğrenci topluluğu olduğumuz için finansman sağlamları için çeşitli firmalarla toplantılar gerçekleştirdim. Fakat sadece finnasman ile yetinmedim ve organizasyon ekibine de dahil olarak Career-In adlı etkinliği gerçekleştirdik. Bu etkinlik ile Türkiye'nin her bir tarafından başvuran öğrencileri CV elemesi ile kabul ederek Türkiye'de önde gelen firmalarla buluşturarak öğrenciler için bir kariyer fırsatı ve firmalar için potansiyel çalışan bulma olanağı oluşturduk. 
IEEE'nin bir kolu olan RAS'ta (Robotics&amp;Automation Society) aktif üye idim fakat daha çok organizasyon kısmıyla ilgilendim. Büyük çabalar sonucu ortaya çıkan ve Türkiye'den yüzlerce öğrenci ve yazılım meraklılarını bir araya getiren bir etkinlik olan Google DevFest'i düzenledik. Hacettepe Üniversitesinde ev sahipliği yaparak çeşitli konferanslarla muazzam bir etkinlik çıkarmayı başardık.</t>
  </si>
  <si>
    <t>2. haftadaki Gönüllülük ve Yönetişim başlığı ilgimi çekti diyebilirim. Günümüzde gönüllülük kavramına çok sık rastlanamıyor ne yazık ki, özellikle de iş yerlerinde. Bencillik artık bir gereklilik olarak görülüp baş tacı yapılmaya çalışılıyor. Oysa ki gönüllülük zincirini bozmadan devam ettirebilirsek önce yaşadığımız çevre ve daha sonra da tüm dünya daha yaşanılabilir bir hale getirilebilir. Fakat bir de gönüllülük yapılırken hangi amaçla, hangi motivasyonla yapılmış? Bu da dikkat edilmesi gereken konulardan birisi çünkü yapılan gönüllülük isteksiz bir biçimde yapılıp amacına ulaşmazsa vakit kaybı olmaktan başka bir şeye dönüşmez. Ben de gönüllülük ve bu gönüllülüğün arkasındaki motivasyonun hem konuşmacılar için hem de katılımcı arkadaşlar için ne ifade ettiğini dinlemek istiyorum ve merakla bekliyorum.</t>
  </si>
  <si>
    <t>Bu eğitime başvururken dikkatimi en çok çeken yönetişim kavramı oldu ve hatta başvurma sebebim neredeyse buydu. Şu ana kadarki öğrenim hayatımda hiçbir şekilde duymadığım bu kavram beni çok heyecanlandırdı. Böyle farklı bir kavramla yola çıkılarak başlanan bir eğitim eminim ki diğer eğitim projelerinden daha orijinal bir proje olacak. Bu eğitimle birlikte bir kurumda etkili bir şekilde çalışıp kuruma değer kazandırmayı ve aslında böylece kendine de değer kazandırmayı ve bir fikir nasıl stratejik bir şekilde hayata geçirilebiliri öğrenmek hedefliyorum.</t>
  </si>
  <si>
    <t>Öncelikli hedef kitlem aktif olarak yer aldığım kulüpler olacak çünkü her ne kadar tam kurumsal bir yer olmasa da onlar gibi olmak için çabalıyoruz ve bu çaba da bu aldığım eğitimi kulübün içinde deneyimlemem için bana motivasyon veriyor aslında.</t>
  </si>
  <si>
    <t>İnşaat mühendisliği eğitimim sırasında bir çok yerde çalıştım ve çalışıyorum. İstanbul’da Beşiktaş bölgesinde aileme ait olan kafede yarı zamanlı olarak çalışıyorum. Burada neredeyse cafe sektörünün içinde bulunan her işi yapıyorum. Biten ürünlerin takibi, ürün siparişi, müşterilerle ilgilenmek, vb. bir çok görevim var. Yaz tatilinde yine aileme ait olan inşaat firmasında tam zamanlı olarak, ikizim olan, İç Mimar Beyza Adanur ile çalışıyorum. Buradaki görevim hazırlanan projenin müşteriye sunum sırasında yapılan değişiklikler ve önemli notları kayıt altına almak daha sonrasında işe başlanmadan önce malzemelerin siparişi, gelen malzemelerin kontrolü ve takibini yapmak dönem içerisinde de teknik destek veriyorum. Aynı zamanda inşaat mühendisliği nde özellikle deprem mühendisliği alanına olan ilgim nedeniyle haftada bir gün gönüllü stajmı deprem mühendisinin yanında yapıyorum. Buradaki görevin onlarla kaliteli vakit geçirip yapılan çeşitli işlerde sürecin nasıl ilerlediğini gözlemlemek ihtiyaç halinde keşfi yapılan binaların dosyalamasını gerçekleştirmek.</t>
  </si>
  <si>
    <t>İTÜ- Mühendisliğe Hazırlık Kulübü
İTÜ- Arama ve kurtarma Kulübü
TedX İTÜ Kulübü</t>
  </si>
  <si>
    <t xml:space="preserve">Mühendisliğe hazırlık kulübü nde yapılan çeşitli etkinlikler için sponsorluk görüşmeleri yaparak kulübüme katkıda bulunuyorum. Bunun haricinde eğer özel olarak verebileceğim destek varsa kulübün diğer komisyonlarında da görev alıyorum.
İtu arama kurtarma kulübü nde daha önce atölye çalışmaları için etkinlik ürettim. Planlamış olduğum etkinlik Kabataş lisesi nde gerçekleştirildi. Aynı zamanda okul öncesi öğretmeni olduğum için itünün kendi ana okulunda deprem bilgilendirme amaçlı çocuklarla etkinlik yapmam için planlama yapmam istendi. Bu süreç kulübümüzde iletişime geçen kurum tarafından askıya alındığı için etkinlik gerçekleştiremedi. 
TedX İtü de 2022 yılından beri bulunuyorum. Yaşanılan kötü olaylar sebebiyle online eğitime geçildi ve çok fazla etkinlik yapamadık. Ama 11 Ekimde bir etkinliğimiz var. O etkinlikte salonun görevlisiyim. 
</t>
  </si>
  <si>
    <t>5. Hafta: Hedefini belirle benim en çok ilgimi çeken yer oldu. İkizim İç Mimar Beyza Adanur ile beraber onun tasarımlarının üretildiği bir atölye ve marka oluşturmak istiyoruz. Atölyemiz var aslında ve tasarımlarımız da olmasına rağmen iş yoğunluğu benim İstanbul’da oluşum ve bazı bahaneler nedeniyle markalaşamadık. Yaptıklarını babamın kurmuş olduğu inşaat firması Adaline üzerinden uygulamaya geçiriyoruz. Biraz daha özelleşmek istediğimiz tasarım mobilya kısmı için fikrimizi geliştirip stratejik plan oluşturmalı ve iyi bir zaman yönetimiyle adım adım başarmalıyız. Bu düşüncemiz içerisinde eksik kaldığımız bir yer ve ya bize destek olabilecek bir yöntem var ise onu analiz etmek istiyoruz. Bu eğitimle karşılaşıp içeriğini gördüğümde bana çok anlamlı geldi. Heyecanlandım. Eminim bu eğitim fikirlerimizi hayata geçirmede çok güzel bir yol haritası oluşturmamızda bize destek olacak.</t>
  </si>
  <si>
    <t>Vizyon, misyon kavralatının tam olarak içs lleşyitmek, istediğim girişimler için gerekli olan fikir, onun geliştirilmesi, planlama, uygulama için foğru adımlar bu gibi kazanımları öğrenmeyi ve eğitimle birlikte özgüven kazanmayı istiyorum.</t>
  </si>
  <si>
    <t>Öncelikle konuya ilgisi olan ve destek isteyen insanlar ilk hedefim olur. Fikir sahibi olup harekete geçmekte zorlanan herkese yardımcı olmak tabi ki çok isterim</t>
  </si>
  <si>
    <t>TEGV- Çorbada Tuzun Olsun Derneği</t>
  </si>
  <si>
    <t>Çorbada Tuzun olsun Derneğinde evsiz insanların günlük yemek ihtiyacını karşılayabilmek amacı ile gönüllü arkadaşlar ile birlikte bir araya gelerek yemek yapımı paketleme ve dağıtım faaliyetleri yürütülmektedir.</t>
  </si>
  <si>
    <t>5 haftada yer alan hedefini belirle başlığı daha çok dikkatimi çekmektedir. çünkü belirli bir amaca ulaşmanın ilk adımı stratejinin doğru ve planlı bir şekilde belirlenmesidir ve belirlenen bu stratejinin de olumlu veya olumsuz yönlerinin doğru bir şekilde değerlendirilmesi başarıya giden adımın ilk basamağıdır.</t>
  </si>
  <si>
    <t>Öncelikli olarak yönetim ve yönetişim kavramlarını kazanmak bu kavramları kazandıktan sonra ise hedef belirleme ve bu hedef için nasıl çalışılacağını belirleme konusunda yetkinlik kazandıracağımı düşünüyorum.</t>
  </si>
  <si>
    <t>Akademik çevre ve uluslararası organizsyonlar ve kuruluşlar</t>
  </si>
  <si>
    <t>StartupMef Kulübünün Tasarım Ekibi liderliği, MEF EMK Sosyal Medya ve Tasarım Ekibi</t>
  </si>
  <si>
    <t>Okul kulüplerinde görevim, sosyal medya ve tasarım odaklı çalışmalarda görev almak aynı zamanda tasarım ekibi liderliğinde bulunuyorum. Sosyal medyaya içerik üretme aynı zamanda o içeriklerin sosyal medyayla arasına köprü bağı olmak nasıl tasarımı olacağı ne zamana atılacağı gibi kararlar verme. Bununla birlikte kulüpte yapılan etkinliklerde aktif rol alarak verimli etkinlik geçirme.</t>
  </si>
  <si>
    <t>3. haftanın konusu olan Proje Yönetimi, proje yönetimine olan ilgimden kaynaklı ve bunu alanında başarılı bir eğitimciden dinleme fırsatında bulunacağım için ilgimi çeken haftalardan birisi.</t>
  </si>
  <si>
    <t>Kendimi her alanda daha verimli geliştireceğime inanarak bu tarz eğitimlere katılım sağlamaya çalışıyorum. Yön101 gibi çok yönlü bir eğitimin bana katacağı çok fazla güzel anlar, bilgiler olcağını biliyorum. Gerekli yetkinliklere, yönetişim kavramının derinden incelenmesi, proje yönetiminde süreçleri ve çalışma beceri gibi kazanımları edinmek için bu eğitimde yer almak istiyorum.</t>
  </si>
  <si>
    <t>Öğrendiği bilgileri insanlarla paylaşmaktan mutluluk duyan bir yapım var. Olabildiğince edindiğim kazanımları hayatıma ve çevreme yansıtmak için elimden geleni yapacağım.</t>
  </si>
  <si>
    <t>Young Future Association</t>
  </si>
  <si>
    <t>Kurucu başkan</t>
  </si>
  <si>
    <t>Yönetişim Nedir? başlığı özellikle ilgimi çekiyor, halihazırda yüksek lisansta ilerlemek için girdiğim bölüm. Geliştirme açısından her bilgi ve fikir paylaşımına açım.</t>
  </si>
  <si>
    <t>Yönetişim alanında farklı bilgi ve fikirler kazanmak istemekteyim. Ülkemizde çoğunlukla kurumlarımızda uugulayamadığımız fakat prensipleri içselleştirdiğimizde hepimizi ileriye götürecek olan konu yönetşim.Bu alanda networkümü de geliştirmem gelecekte yapacağım proje ve işbirliklerimde faydalı olacak.</t>
  </si>
  <si>
    <t>Gençlik dernekleri ve gençlik kulüpleri ile çalışıyorum. Yaygınlaştırma sürecimde hedef kitlem de gençler olacak.</t>
  </si>
  <si>
    <t>Karabük Teknokent'te Codinno ṣirketinde gönüllü olarak yarı zamanlı çalıṣıyorum.</t>
  </si>
  <si>
    <t>Bilimtey Bilim Kulübü, Kodluyoruz, IEEE Karabük Üniversitesi</t>
  </si>
  <si>
    <t>Bilimtey Kulübünde etkinlik komitesi üyeliğindeyim, Kodluyoruz'un Hi-Kod atölyesinde mentörlük yapmaktayım.</t>
  </si>
  <si>
    <t>3. Hafta proje yönetimi konu baṣlığı daha çok ilgimi çekiyor. Bir projem olduğunda bunun nasıl yönetilmesi gerektiğini örnek uygulamalarla deneyimlemek istiyorum.</t>
  </si>
  <si>
    <t>Liderlik ve giriṣimcilik özelliklerimi geliṣtirmek istiyorum. Bunun için 6. hafta nasıl çalıṣacağını belirlemek ve 7. hafta değer yaratma döngüsü eğitimlerinin etkili olacağını düşünüyorum.</t>
  </si>
  <si>
    <t>Okuldaki çevrem ve sosyal medya'da yazılım üzerine uğraṣan çevrem. Projemi gerçekleṣtirip edindiğim kazanımlarla daha iyi tanıtmayı amaçlıyorum.</t>
  </si>
  <si>
    <t>Mardin Ortak Kadın İşbirliği Derneği (MOKİD)
Toplum Gönüllüleri Vakfı (TOG)
Ali İsmail Korkmaz Vakfı (ALİKEV)</t>
  </si>
  <si>
    <t>Mokid- Gönüllü veya Kolaylaştırıcı
TOG - Psikososyal Atölye Uygulayıcısı/Eğitmen
ALİKEV - İçerik Üreticisi</t>
  </si>
  <si>
    <t>4. Hafta, Entegre ve Düşünce,
Bugüne kadar yerelimde Suriyeli çocuklar ve diğer kilit gruplarla Sosyal Uyum ve Entegrasyon çalışmalarında bulundum. Kendimi bu alanda geliştirmek istiyorum ve bu alandaki farklı düşünceleri önemsiyor ve bu konuda fikir geliştirmek istiyorum. Farklı düşünüp bir arada çözmek istiyorum.</t>
  </si>
  <si>
    <t xml:space="preserve">Eğitimin içeriğindeki konu başlıklarından bazılarını uygulamalı olarak deneyimledim.
Geçtiğimiz 2022 yılının 22 ekiminde Girişimcilik Vakfı ve oradan mezun olan Mardinli gençlerin organize ettiği MardinUp girişimcilik konferansının gönüllü organizasyonu komitesinin koordinatörlüğünü yaptım bu da eğitimin şu başlıklarını deneyimlenmeme fırsat sağladı; 
İyi Yönetişimin Önemi
İyi Yönetişim İlkeleri
Süreç ve Organizasyon 
</t>
  </si>
  <si>
    <t>Hedef kitlem Gençler ve kadınlar olacaktır.
Hedef kitleme yerelimde bu çalışmaları yürüten kuruluşlarla beraber çalışarak ulaşacağım.</t>
  </si>
  <si>
    <t>Okulumuzun IEEE topluluğunda yönetim kurulu üyesiyim.</t>
  </si>
  <si>
    <t>Okulumuza iş hayatında başarılara imza atmış pek çok insanı davet edip onlarla konferans düzenliyoruz. Aynı zamanda başka okullara gidip etkinlik yapıyoruz.</t>
  </si>
  <si>
    <t>7. hafta değer yaratma döngüsü konu başlığı dikkatimi çekti. Endüstri mühendisliği öğrencisi olarak kurumların bu detayları nasıl düzenlediğini, neyi neye göre seçtiğini daha iyi bilmek istiyorum. Ayrıca 3. hafta proje yönetimi konusu da dikkatimi çekti. Liderlik potansiyelimin olduğunu düşünüyorum ve bu konuda tecrübe edinmiş kişilerden yeni bilgiler öğrenmek istiyorum.</t>
  </si>
  <si>
    <t>Benden çok daha bilgili ve tecrübeli kişilerden yeni şeyler öğrenmek ve kendimi bir adım ileriye taşıyabilmek benim için en büyük kazanımlardan biri. Aynı zamanda yeni projeler geliştirip gerçeğe dönüştürerek potansiyelimizi ortaya koyabilme şansımız olduğunu düşünüyorum. Yönetişim hakkında da pek çok yeni deneyim elde edeceğimi düşünüyorum.</t>
  </si>
  <si>
    <t>Sosyal medya hesaplarımda, bulunmuş olduğum toplulukta ve sosyal çevremdeki herkesle öğrendiğim ve tecrübe ettiğim pek çok şeyi paylaşıyorum. Bu eğitimin her adımında neler yaptığımızı, sizlerden neler kazandığımı, aldığım belgeleri, yaptığımız projeleri vb. pek çok şeyi görseller ve videolar ile hedef kitleme sunup hem sizin hem de onların faydalanması için paylaşım sağlayabilirim.</t>
  </si>
  <si>
    <t>Ankara Üniversitesi YAZGİT topluluğu</t>
  </si>
  <si>
    <t>yapay zeka ve görüntü işleme teknolojileri üzerine çalışma yapan bir üniversite topluluğu görüntü işleme biriminde ekibinde bulundum ama henüz yeni olduğum için sadece süreçleri gözlemliyorum ve eksiklerimi tamamlıyorum</t>
  </si>
  <si>
    <t>özellikle 3. hafta olan proje yönetimi başlığı ilgimi çekiyor ilerde iş hayatımda birçok projede bulunacağım için proje aşamalarının nasıl yönetildiğini öğrenmem çok işime yarayacaktır bu tecrübeye çok önem veriyorum</t>
  </si>
  <si>
    <t>bir ekiple çalışma içinde bulunmanın bana çok tecrübe katacağını düşünüyorum programda en önem verdiğim konu ekip içinde çalışma kısmı olacak bu yüzden bu eğitim benim için çok önemli.</t>
  </si>
  <si>
    <t>okulumdaki topluluklarda aktif görev alarak bu eğitimden edindiğim bilgileri aktif bir şekilde kullanmayı planlıyorum buralarda bu bilgileri yaygınlaştırabilirim.</t>
  </si>
  <si>
    <t xml:space="preserve"> MİSYON VİZYON             (8 puan)</t>
  </si>
  <si>
    <t>Paydaşlar Değer Önerisi (6 puan)</t>
  </si>
  <si>
    <t>SWOT                                   (7 puan)</t>
  </si>
  <si>
    <t>strateji haritası            (8 puan)</t>
  </si>
  <si>
    <t>Organizasyon Yapısı   (8 puan)</t>
  </si>
  <si>
    <t>Entegre Düşünce              (8 puan)</t>
  </si>
  <si>
    <t>Projenin uygulanabilirliği                 (5 puan)</t>
  </si>
  <si>
    <t>Grup Puanı</t>
  </si>
  <si>
    <t>Gruplar</t>
  </si>
  <si>
    <t>Grup Aday No</t>
  </si>
  <si>
    <t>Tebrikler!!!!!</t>
  </si>
  <si>
    <r>
      <rPr>
        <b/>
        <sz val="14"/>
        <rFont val="Calibri"/>
        <family val="2"/>
        <charset val="162"/>
        <scheme val="minor"/>
      </rPr>
      <t xml:space="preserve">Mentorünüzden alacağınız grup aday numarasında </t>
    </r>
    <r>
      <rPr>
        <b/>
        <sz val="14"/>
        <color rgb="FFFF0000"/>
        <rFont val="Calibri"/>
        <family val="2"/>
        <charset val="162"/>
        <scheme val="minor"/>
      </rPr>
      <t>başında ya da sonunda boşluk bırakmadan</t>
    </r>
    <r>
      <rPr>
        <b/>
        <sz val="14"/>
        <color theme="1"/>
        <rFont val="Calibri"/>
        <family val="2"/>
        <charset val="162"/>
        <scheme val="minor"/>
      </rPr>
      <t xml:space="preserve"> yan tarafa (B1 Hücresi) yazınız.</t>
    </r>
  </si>
  <si>
    <t>Faaliyet Planı ve Bütçe (5 puan)</t>
  </si>
  <si>
    <r>
      <t xml:space="preserve">GRUP PUANLARI AÇIKLAMASI
</t>
    </r>
    <r>
      <rPr>
        <sz val="14"/>
        <color theme="1"/>
        <rFont val="Calibri"/>
        <family val="2"/>
        <charset val="162"/>
        <scheme val="minor"/>
      </rPr>
      <t xml:space="preserve">Grup puanlarınız değerlendirilirken eğitmenlerimiz eğitim içerisinde öğrendiğiniz teorik kavramların proje fikrinizde doğru bir şekilde doğru bir şekilde aktarılıp aktarılamamasına ve proje fikrinizin uyuglanabilirliğine göre </t>
    </r>
    <r>
      <rPr>
        <b/>
        <sz val="14"/>
        <color theme="1"/>
        <rFont val="Calibri"/>
        <family val="2"/>
        <charset val="162"/>
        <scheme val="minor"/>
      </rPr>
      <t xml:space="preserve"> 0-10 puan</t>
    </r>
    <r>
      <rPr>
        <sz val="14"/>
        <color theme="1"/>
        <rFont val="Calibri"/>
        <family val="2"/>
        <charset val="162"/>
        <scheme val="minor"/>
      </rPr>
      <t xml:space="preserve"> arasında başlıklarda puanlandırdılar. 
Grup puanlarını hesaplarken ise her başlıkta aldığınız puanı başlıkların çarpan etkisindeki değeriyle çarpıp toplayarak hesaplıyoruz. </t>
    </r>
    <r>
      <rPr>
        <b/>
        <sz val="14"/>
        <color theme="1"/>
        <rFont val="Calibri"/>
        <family val="2"/>
        <charset val="162"/>
        <scheme val="minor"/>
      </rPr>
      <t xml:space="preserve">
 </t>
    </r>
    <r>
      <rPr>
        <b/>
        <sz val="14"/>
        <color theme="1"/>
        <rFont val="Calibri"/>
        <family val="2"/>
        <charset val="162"/>
        <scheme val="minor"/>
      </rPr>
      <t xml:space="preserve">
  </t>
    </r>
  </si>
  <si>
    <t xml:space="preserve"> MİSYON VİZYON             (7 puan)</t>
  </si>
  <si>
    <t>strateji haritası            (7 puan)</t>
  </si>
  <si>
    <t>Organizasyon Yapısı   (7 puan)</t>
  </si>
  <si>
    <t>Entegre Düşünce              (7 puan)</t>
  </si>
  <si>
    <t>SWOT                                   (6 puan)</t>
  </si>
  <si>
    <t xml:space="preserve">2. Ekip SKA 5- Toplumsal Cinsiyet Eşitliği	_x000D_
	</t>
  </si>
  <si>
    <t>4.Ekip SKA 4- Nitelikli Eğitim</t>
  </si>
  <si>
    <t>7.Ekip SKA 7 - Erişebilir ve Temiz Enerji</t>
  </si>
  <si>
    <t>1. Ekip	SKA 4- Nitelikli Eğitim</t>
  </si>
  <si>
    <t>5.Ekip SKA 10- Eşitsizliklerin Azaltılması</t>
  </si>
  <si>
    <t>6.Ekip SKA 11- Sürdürülebilir Şehirler ve Toplum</t>
  </si>
  <si>
    <t>8.Ekip SKA 5- Toplumsal Cinsiyet Eşitliği</t>
  </si>
  <si>
    <t>3.Ekip SKA 8- İnsanlara Yakışır Ekonomik Büyüme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</si>
</sst>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b/>
      <sz val="10"/>
      <color theme="1"/>
      <name val="Arial"/>
      <family val="2"/>
      <charset val="162"/>
    </font>
    <font>
      <b/>
      <sz val="14"/>
      <color theme="1"/>
      <name val="Calibri"/>
      <family val="2"/>
      <charset val="162"/>
      <scheme val="minor"/>
    </font>
    <font>
      <b/>
      <sz val="14"/>
      <color rgb="FFFF0000"/>
      <name val="Calibri"/>
      <family val="2"/>
      <charset val="162"/>
      <scheme val="minor"/>
    </font>
    <font>
      <sz val="10"/>
      <color theme="1"/>
      <name val="Arial"/>
      <family val="2"/>
      <charset val="162"/>
    </font>
    <font>
      <b/>
      <sz val="16"/>
      <color theme="1"/>
      <name val="Calibri"/>
      <family val="2"/>
      <charset val="162"/>
      <scheme val="minor"/>
    </font>
    <font>
      <sz val="11"/>
      <color theme="1"/>
      <name val="Calibri"/>
      <family val="2"/>
      <charset val="162"/>
    </font>
    <font>
      <sz val="11"/>
      <color theme="1"/>
      <name val="Arial"/>
      <family val="2"/>
      <charset val="162"/>
    </font>
    <font>
      <sz val="10"/>
      <color theme="1"/>
      <name val="Calibri"/>
      <family val="2"/>
      <charset val="162"/>
    </font>
    <font>
      <b/>
      <sz val="11"/>
      <color theme="1"/>
      <name val="Calibri"/>
      <family val="2"/>
      <charset val="162"/>
      <scheme val="minor"/>
    </font>
    <font>
      <sz val="9"/>
      <color theme="1"/>
      <name val="Google Sans Mono"/>
    </font>
    <font>
      <b/>
      <sz val="10"/>
      <color rgb="FFFF0000"/>
      <name val="Arial"/>
      <family val="2"/>
      <charset val="162"/>
    </font>
    <font>
      <sz val="13"/>
      <color theme="1"/>
      <name val="Arial"/>
      <family val="2"/>
      <charset val="162"/>
    </font>
    <font>
      <b/>
      <sz val="9"/>
      <color theme="1"/>
      <name val="Google Sans Mono"/>
      <charset val="162"/>
    </font>
    <font>
      <sz val="14"/>
      <color theme="1"/>
      <name val="Calibri"/>
      <family val="2"/>
      <charset val="162"/>
      <scheme val="minor"/>
    </font>
    <font>
      <b/>
      <sz val="14"/>
      <name val="Calibri"/>
      <family val="2"/>
      <charset val="162"/>
      <scheme val="minor"/>
    </font>
    <font>
      <sz val="12"/>
      <color theme="1"/>
      <name val="Arial"/>
      <family val="2"/>
      <charset val="162"/>
    </font>
    <font>
      <sz val="12"/>
      <color theme="1"/>
      <name val="Calibri"/>
      <family val="2"/>
      <charset val="162"/>
    </font>
    <font>
      <b/>
      <sz val="12"/>
      <color theme="1"/>
      <name val="Arial"/>
      <family val="2"/>
      <charset val="162"/>
    </font>
    <font>
      <sz val="12"/>
      <color theme="1"/>
      <name val="Calibri"/>
      <family val="2"/>
      <scheme val="minor"/>
    </font>
    <font>
      <b/>
      <sz val="12"/>
      <color theme="1"/>
      <name val="Google Sans Mono"/>
      <charset val="162"/>
    </font>
  </fonts>
  <fills count="8">
    <fill>
      <patternFill patternType="none"/>
    </fill>
    <fill>
      <patternFill patternType="gray125"/>
    </fill>
    <fill>
      <patternFill patternType="solid">
        <fgColor rgb="FFB7E1CD"/>
        <bgColor indexed="64"/>
      </patternFill>
    </fill>
    <fill>
      <patternFill patternType="solid">
        <fgColor rgb="FFFFFFFF"/>
        <bgColor indexed="64"/>
      </patternFill>
    </fill>
    <fill>
      <patternFill patternType="solid">
        <fgColor rgb="FF93C47D"/>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21">
    <border>
      <left/>
      <right/>
      <top/>
      <bottom/>
      <diagonal/>
    </border>
    <border>
      <left style="thick">
        <color indexed="64"/>
      </left>
      <right style="thick">
        <color indexed="64"/>
      </right>
      <top style="thick">
        <color indexed="64"/>
      </top>
      <bottom style="thick">
        <color indexed="64"/>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right style="medium">
        <color rgb="FFCCCCCC"/>
      </right>
      <top/>
      <bottom style="medium">
        <color rgb="FFCCCCCC"/>
      </bottom>
      <diagonal/>
    </border>
    <border>
      <left style="medium">
        <color rgb="FFCCCCCC"/>
      </left>
      <right/>
      <top/>
      <bottom style="medium">
        <color rgb="FFCCCCCC"/>
      </bottom>
      <diagonal/>
    </border>
    <border>
      <left style="thin">
        <color indexed="64"/>
      </left>
      <right style="thin">
        <color indexed="64"/>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top/>
      <bottom/>
      <diagonal/>
    </border>
    <border>
      <left/>
      <right/>
      <top style="thick">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84">
    <xf numFmtId="0" fontId="0" fillId="0" borderId="0" xfId="0"/>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4" fillId="0" borderId="2" xfId="0" applyFont="1" applyBorder="1" applyAlignment="1">
      <alignment horizontal="right" wrapText="1"/>
    </xf>
    <xf numFmtId="0" fontId="6" fillId="2" borderId="2" xfId="0" applyFont="1" applyFill="1" applyBorder="1" applyAlignment="1">
      <alignment horizontal="center"/>
    </xf>
    <xf numFmtId="0" fontId="1" fillId="2" borderId="2" xfId="0" applyFont="1" applyFill="1" applyBorder="1"/>
    <xf numFmtId="0" fontId="4" fillId="2" borderId="2" xfId="0" applyFont="1" applyFill="1" applyBorder="1" applyAlignment="1">
      <alignment horizontal="center"/>
    </xf>
    <xf numFmtId="0" fontId="4" fillId="2" borderId="2" xfId="0" applyFont="1" applyFill="1" applyBorder="1"/>
    <xf numFmtId="0" fontId="4" fillId="0" borderId="2" xfId="0" applyFont="1" applyBorder="1"/>
    <xf numFmtId="0" fontId="4" fillId="0" borderId="2" xfId="0" applyFont="1" applyBorder="1" applyAlignment="1">
      <alignment horizontal="right"/>
    </xf>
    <xf numFmtId="0" fontId="10" fillId="3" borderId="2" xfId="0" applyFont="1" applyFill="1" applyBorder="1" applyAlignment="1">
      <alignment horizontal="right"/>
    </xf>
    <xf numFmtId="0" fontId="4" fillId="3" borderId="2" xfId="0" applyFont="1" applyFill="1" applyBorder="1" applyAlignment="1">
      <alignment horizontal="center"/>
    </xf>
    <xf numFmtId="0" fontId="7" fillId="3" borderId="2" xfId="0" applyFont="1" applyFill="1" applyBorder="1" applyAlignment="1">
      <alignment horizontal="center"/>
    </xf>
    <xf numFmtId="0" fontId="4" fillId="0" borderId="2" xfId="0" applyFont="1" applyBorder="1" applyAlignment="1">
      <alignment horizontal="center"/>
    </xf>
    <xf numFmtId="0" fontId="8" fillId="0" borderId="2" xfId="0" applyFont="1" applyBorder="1"/>
    <xf numFmtId="0" fontId="4" fillId="3" borderId="2" xfId="0" applyFont="1" applyFill="1" applyBorder="1"/>
    <xf numFmtId="0" fontId="4" fillId="2" borderId="2" xfId="0" applyFont="1" applyFill="1" applyBorder="1" applyAlignment="1">
      <alignment horizontal="right"/>
    </xf>
    <xf numFmtId="3" fontId="4" fillId="0" borderId="2" xfId="0" applyNumberFormat="1" applyFont="1" applyBorder="1"/>
    <xf numFmtId="0" fontId="7" fillId="0" borderId="2" xfId="0" applyFont="1" applyBorder="1" applyAlignment="1">
      <alignment horizontal="center"/>
    </xf>
    <xf numFmtId="17" fontId="4" fillId="0" borderId="2" xfId="0" applyNumberFormat="1" applyFont="1" applyBorder="1"/>
    <xf numFmtId="0" fontId="1"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2" fillId="0" borderId="0" xfId="0" applyFont="1" applyAlignment="1">
      <alignment horizontal="center" vertical="center"/>
    </xf>
    <xf numFmtId="0" fontId="4" fillId="5" borderId="2" xfId="0" applyFont="1" applyFill="1" applyBorder="1" applyAlignment="1">
      <alignment horizontal="center"/>
    </xf>
    <xf numFmtId="0" fontId="6" fillId="5" borderId="2" xfId="0" applyFont="1" applyFill="1" applyBorder="1" applyAlignment="1">
      <alignment horizontal="center"/>
    </xf>
    <xf numFmtId="0" fontId="4" fillId="0" borderId="2" xfId="0" applyFont="1" applyBorder="1" applyAlignment="1">
      <alignment horizontal="center" vertical="center" wrapText="1"/>
    </xf>
    <xf numFmtId="0" fontId="10" fillId="5" borderId="2" xfId="0" applyFont="1" applyFill="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vertical="center"/>
    </xf>
    <xf numFmtId="0" fontId="4" fillId="0" borderId="3" xfId="0" applyFont="1" applyBorder="1" applyAlignment="1">
      <alignment horizontal="right"/>
    </xf>
    <xf numFmtId="0" fontId="10" fillId="3" borderId="3" xfId="0" applyFont="1" applyFill="1" applyBorder="1" applyAlignment="1">
      <alignment horizontal="right"/>
    </xf>
    <xf numFmtId="0" fontId="12" fillId="0" borderId="6" xfId="0" applyFont="1" applyBorder="1" applyAlignment="1">
      <alignment horizontal="right" wrapText="1"/>
    </xf>
    <xf numFmtId="0" fontId="12" fillId="4" borderId="6" xfId="0" applyFont="1" applyFill="1" applyBorder="1" applyAlignment="1">
      <alignment horizontal="right" wrapText="1"/>
    </xf>
    <xf numFmtId="0" fontId="1" fillId="2" borderId="9" xfId="0" applyFont="1" applyFill="1" applyBorder="1"/>
    <xf numFmtId="0" fontId="10" fillId="3" borderId="8" xfId="0" applyFont="1" applyFill="1" applyBorder="1" applyAlignment="1">
      <alignment horizontal="right"/>
    </xf>
    <xf numFmtId="0" fontId="0" fillId="0" borderId="6" xfId="0" applyBorder="1" applyAlignment="1">
      <alignment vertical="center"/>
    </xf>
    <xf numFmtId="0" fontId="4" fillId="6" borderId="6" xfId="0" applyFont="1" applyFill="1" applyBorder="1" applyAlignment="1">
      <alignment horizontal="left"/>
    </xf>
    <xf numFmtId="0" fontId="13" fillId="5" borderId="6" xfId="0" applyFont="1" applyFill="1" applyBorder="1" applyAlignment="1">
      <alignment horizontal="center" vertical="center"/>
    </xf>
    <xf numFmtId="0" fontId="4" fillId="0" borderId="6" xfId="0" applyFont="1" applyBorder="1"/>
    <xf numFmtId="0" fontId="4" fillId="6" borderId="6" xfId="0" applyFont="1" applyFill="1" applyBorder="1" applyAlignment="1">
      <alignment horizontal="left" vertical="center" wrapText="1"/>
    </xf>
    <xf numFmtId="0" fontId="4" fillId="0" borderId="10" xfId="0" applyFont="1" applyBorder="1"/>
    <xf numFmtId="0" fontId="4" fillId="0" borderId="7" xfId="0" applyFont="1" applyBorder="1"/>
    <xf numFmtId="0" fontId="4" fillId="6" borderId="11" xfId="0" applyFont="1" applyFill="1" applyBorder="1" applyAlignment="1">
      <alignment horizontal="left" vertical="center" wrapText="1"/>
    </xf>
    <xf numFmtId="0" fontId="12" fillId="0" borderId="11" xfId="0" applyFont="1" applyBorder="1" applyAlignment="1">
      <alignment horizontal="right" wrapText="1"/>
    </xf>
    <xf numFmtId="0" fontId="12" fillId="4" borderId="11" xfId="0" applyFont="1" applyFill="1" applyBorder="1" applyAlignment="1">
      <alignment horizontal="right" wrapText="1"/>
    </xf>
    <xf numFmtId="0" fontId="13" fillId="5" borderId="11" xfId="0" applyFont="1" applyFill="1" applyBorder="1" applyAlignment="1">
      <alignment horizontal="center" vertical="center"/>
    </xf>
    <xf numFmtId="0" fontId="4" fillId="0" borderId="3" xfId="0" applyFont="1" applyBorder="1" applyAlignment="1">
      <alignment horizontal="center" vertical="center" wrapText="1"/>
    </xf>
    <xf numFmtId="0" fontId="10" fillId="5" borderId="3" xfId="0" applyFont="1" applyFill="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right"/>
    </xf>
    <xf numFmtId="0" fontId="10" fillId="3" borderId="0" xfId="0" applyFont="1" applyFill="1" applyAlignment="1">
      <alignment horizontal="right"/>
    </xf>
    <xf numFmtId="0" fontId="10" fillId="5" borderId="0" xfId="0" applyFont="1" applyFill="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right"/>
    </xf>
    <xf numFmtId="0" fontId="10" fillId="3" borderId="12" xfId="0" applyFont="1" applyFill="1" applyBorder="1" applyAlignment="1">
      <alignment horizontal="right"/>
    </xf>
    <xf numFmtId="0" fontId="10" fillId="5" borderId="12" xfId="0" applyFont="1" applyFill="1" applyBorder="1" applyAlignment="1">
      <alignment horizontal="center" vertical="center"/>
    </xf>
    <xf numFmtId="0" fontId="2" fillId="0" borderId="13"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5" borderId="12" xfId="0" applyFont="1" applyFill="1" applyBorder="1" applyAlignment="1">
      <alignment horizontal="center" vertical="center" wrapText="1"/>
    </xf>
    <xf numFmtId="0" fontId="0" fillId="0" borderId="16" xfId="0" applyBorder="1"/>
    <xf numFmtId="0" fontId="0" fillId="0" borderId="6" xfId="0" applyBorder="1" applyAlignment="1" applyProtection="1">
      <alignment vertical="center"/>
      <protection locked="0"/>
    </xf>
    <xf numFmtId="0" fontId="2" fillId="7" borderId="0" xfId="0" applyFont="1" applyFill="1" applyAlignment="1">
      <alignment horizontal="center" vertical="center" wrapText="1"/>
    </xf>
    <xf numFmtId="0" fontId="0" fillId="0" borderId="17" xfId="0" applyBorder="1" applyAlignment="1">
      <alignment vertical="center"/>
    </xf>
    <xf numFmtId="0" fontId="4" fillId="6" borderId="19" xfId="0" applyFont="1" applyFill="1" applyBorder="1" applyAlignment="1">
      <alignment horizontal="left"/>
    </xf>
    <xf numFmtId="0" fontId="12" fillId="0" borderId="20" xfId="0" applyFont="1" applyBorder="1" applyAlignment="1">
      <alignment horizontal="right" wrapText="1"/>
    </xf>
    <xf numFmtId="0" fontId="12" fillId="0" borderId="19" xfId="0" applyFont="1" applyBorder="1" applyAlignment="1">
      <alignment horizontal="right" wrapText="1"/>
    </xf>
    <xf numFmtId="0" fontId="12" fillId="4" borderId="19" xfId="0" applyFont="1" applyFill="1" applyBorder="1" applyAlignment="1">
      <alignment horizontal="right" wrapText="1"/>
    </xf>
    <xf numFmtId="0" fontId="17" fillId="2" borderId="6" xfId="0" applyFont="1" applyFill="1" applyBorder="1" applyAlignment="1">
      <alignment horizontal="center"/>
    </xf>
    <xf numFmtId="0" fontId="17" fillId="2" borderId="11" xfId="0" applyFont="1" applyFill="1" applyBorder="1" applyAlignment="1">
      <alignment horizontal="center"/>
    </xf>
    <xf numFmtId="0" fontId="18" fillId="2" borderId="11" xfId="0" applyFont="1" applyFill="1" applyBorder="1" applyAlignment="1">
      <alignment horizontal="center" vertical="center" wrapText="1"/>
    </xf>
    <xf numFmtId="0" fontId="18" fillId="2" borderId="6" xfId="0" applyFont="1" applyFill="1" applyBorder="1" applyAlignment="1">
      <alignment horizontal="center" vertical="center"/>
    </xf>
    <xf numFmtId="0" fontId="19" fillId="0" borderId="17" xfId="0" applyFont="1" applyBorder="1" applyAlignment="1">
      <alignment vertical="center"/>
    </xf>
    <xf numFmtId="0" fontId="16" fillId="6" borderId="6" xfId="0" applyFont="1" applyFill="1" applyBorder="1" applyAlignment="1">
      <alignment horizontal="left" vertical="top"/>
    </xf>
    <xf numFmtId="0" fontId="16" fillId="0" borderId="6" xfId="0" applyFont="1" applyBorder="1" applyAlignment="1">
      <alignment horizontal="right" wrapText="1"/>
    </xf>
    <xf numFmtId="0" fontId="18" fillId="6" borderId="6" xfId="0" applyFont="1" applyFill="1" applyBorder="1" applyAlignment="1">
      <alignment horizontal="right" wrapText="1"/>
    </xf>
    <xf numFmtId="0" fontId="20" fillId="5" borderId="1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080F4"/>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1308998</xdr:colOff>
      <xdr:row>1</xdr:row>
      <xdr:rowOff>1653189</xdr:rowOff>
    </xdr:from>
    <xdr:to>
      <xdr:col>7</xdr:col>
      <xdr:colOff>721712</xdr:colOff>
      <xdr:row>22</xdr:row>
      <xdr:rowOff>0</xdr:rowOff>
    </xdr:to>
    <xdr:pic>
      <xdr:nvPicPr>
        <xdr:cNvPr id="3" name="Resim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876" b="29147"/>
        <a:stretch/>
      </xdr:blipFill>
      <xdr:spPr>
        <a:xfrm>
          <a:off x="2852705" y="3656723"/>
          <a:ext cx="8893921" cy="373336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1:BB1000"/>
  <sheetViews>
    <sheetView zoomScale="80" zoomScaleNormal="80" workbookViewId="0">
      <selection activeCell="D18" sqref="D18"/>
    </sheetView>
  </sheetViews>
  <sheetFormatPr defaultColWidth="9.109375" defaultRowHeight="14.4"/>
  <cols>
    <col min="1" max="1" width="32.109375" style="6" customWidth="1"/>
    <col min="2" max="11" width="17.88671875" style="6" customWidth="1"/>
    <col min="12" max="12" width="22.44140625" style="35" customWidth="1"/>
    <col min="13" max="13" width="7.33203125" style="6" customWidth="1"/>
    <col min="14" max="14" width="20.109375" style="6" hidden="1" customWidth="1"/>
    <col min="15" max="15" width="16.44140625" style="6" hidden="1" customWidth="1"/>
    <col min="16" max="16" width="22.33203125" style="6" hidden="1" customWidth="1"/>
    <col min="17" max="17" width="25.5546875" style="6" hidden="1" customWidth="1"/>
    <col min="18" max="18" width="15.5546875" style="6" hidden="1" customWidth="1"/>
    <col min="19" max="19" width="25" style="6" hidden="1" customWidth="1"/>
    <col min="20" max="20" width="19.109375" style="6" hidden="1" customWidth="1"/>
    <col min="21" max="21" width="26.33203125" style="6" hidden="1" customWidth="1"/>
    <col min="22" max="22" width="25" style="6" hidden="1" customWidth="1"/>
    <col min="23" max="23" width="7" style="6" hidden="1" customWidth="1"/>
    <col min="24" max="26" width="7" style="6" customWidth="1"/>
    <col min="27" max="34" width="10" style="6" customWidth="1"/>
    <col min="35" max="36" width="10" style="6" hidden="1" customWidth="1"/>
    <col min="37" max="43" width="7" style="6" hidden="1" customWidth="1"/>
    <col min="44" max="47" width="0" style="6" hidden="1" customWidth="1"/>
    <col min="48" max="48" width="14.6640625" style="6" hidden="1" customWidth="1"/>
    <col min="49" max="54" width="0" style="6" hidden="1" customWidth="1"/>
    <col min="55" max="160" width="9.109375" style="6"/>
    <col min="161" max="161" width="10.33203125" style="6" customWidth="1"/>
    <col min="162" max="162" width="11.33203125" style="6" customWidth="1"/>
    <col min="163" max="164" width="9.109375" style="6"/>
    <col min="165" max="165" width="50.109375" style="6" customWidth="1"/>
    <col min="166" max="16384" width="9.109375" style="6"/>
  </cols>
  <sheetData>
    <row r="1" spans="1:54" ht="49.5" customHeight="1" thickBot="1">
      <c r="A1" s="75" t="s">
        <v>705</v>
      </c>
      <c r="B1" s="76" t="s">
        <v>704</v>
      </c>
      <c r="C1" s="77" t="s">
        <v>710</v>
      </c>
      <c r="D1" s="77" t="s">
        <v>697</v>
      </c>
      <c r="E1" s="77" t="s">
        <v>714</v>
      </c>
      <c r="F1" s="77" t="s">
        <v>711</v>
      </c>
      <c r="G1" s="77" t="s">
        <v>712</v>
      </c>
      <c r="H1" s="77" t="s">
        <v>713</v>
      </c>
      <c r="I1" s="77" t="s">
        <v>702</v>
      </c>
      <c r="J1" s="77" t="s">
        <v>708</v>
      </c>
      <c r="K1" s="77" t="s">
        <v>703</v>
      </c>
      <c r="L1" s="78"/>
      <c r="M1" s="40"/>
      <c r="N1" s="10"/>
      <c r="O1" s="10"/>
      <c r="P1" s="10"/>
      <c r="Q1" s="10"/>
      <c r="R1" s="10"/>
      <c r="S1" s="10"/>
      <c r="T1" s="11"/>
      <c r="U1" s="11"/>
      <c r="V1" s="11"/>
      <c r="W1" s="10"/>
      <c r="X1" s="9"/>
      <c r="Y1" s="10"/>
      <c r="Z1" s="10"/>
      <c r="AA1" s="11"/>
      <c r="AB1" s="10"/>
      <c r="AC1" s="10"/>
      <c r="AD1" s="10"/>
      <c r="AE1" s="10"/>
      <c r="AF1" s="10"/>
      <c r="AG1" s="11"/>
      <c r="AH1" s="11"/>
      <c r="AI1" s="11" t="s">
        <v>1</v>
      </c>
    </row>
    <row r="2" spans="1:54" ht="16.2" thickBot="1">
      <c r="A2" s="79">
        <v>2341</v>
      </c>
      <c r="B2" s="80" t="s">
        <v>715</v>
      </c>
      <c r="C2" s="81">
        <v>5.25</v>
      </c>
      <c r="D2" s="81">
        <v>4</v>
      </c>
      <c r="E2" s="81">
        <v>5.6</v>
      </c>
      <c r="F2" s="81">
        <v>5.6</v>
      </c>
      <c r="G2" s="81">
        <v>5.25</v>
      </c>
      <c r="H2" s="81">
        <v>5.6</v>
      </c>
      <c r="I2" s="81">
        <v>3.75</v>
      </c>
      <c r="J2" s="81">
        <v>2.75</v>
      </c>
      <c r="K2" s="82">
        <v>37.799999999999997</v>
      </c>
      <c r="L2" s="83" t="s">
        <v>706</v>
      </c>
      <c r="M2" s="41"/>
      <c r="N2" s="15"/>
      <c r="O2" s="16"/>
      <c r="P2" s="17"/>
      <c r="Q2" s="17"/>
      <c r="R2" s="17"/>
      <c r="S2" s="10"/>
      <c r="T2" s="12"/>
      <c r="U2" s="18"/>
      <c r="V2" s="12"/>
      <c r="W2" s="11"/>
      <c r="X2" s="12"/>
      <c r="Y2" s="12"/>
      <c r="Z2" s="12"/>
      <c r="AA2" s="12"/>
      <c r="AB2" s="12"/>
      <c r="AC2" s="12"/>
      <c r="AD2" s="12"/>
      <c r="AE2" s="12"/>
      <c r="AF2" s="12"/>
      <c r="AG2" s="12"/>
      <c r="AH2" s="12"/>
      <c r="AI2" s="12"/>
      <c r="AJ2" s="12"/>
      <c r="AK2" s="12"/>
      <c r="AL2" s="12"/>
      <c r="AM2" s="12"/>
      <c r="AN2" s="12"/>
      <c r="AO2" s="12"/>
      <c r="AP2" s="12"/>
      <c r="AQ2" s="12"/>
      <c r="AR2" s="12"/>
      <c r="AS2" s="12"/>
      <c r="AT2" s="12"/>
      <c r="AU2" s="12"/>
      <c r="AV2" s="19"/>
      <c r="AW2" s="19"/>
      <c r="AX2" s="12"/>
      <c r="AY2" s="12"/>
      <c r="AZ2" s="12"/>
      <c r="BA2" s="11"/>
      <c r="BB2" s="12"/>
    </row>
    <row r="3" spans="1:54" ht="16.2" thickBot="1">
      <c r="A3" s="79">
        <v>2414</v>
      </c>
      <c r="B3" s="80" t="s">
        <v>716</v>
      </c>
      <c r="C3" s="81">
        <v>5.25</v>
      </c>
      <c r="D3" s="81">
        <v>3.75</v>
      </c>
      <c r="E3" s="81">
        <v>5.25</v>
      </c>
      <c r="F3" s="81">
        <v>4.9000000000000004</v>
      </c>
      <c r="G3" s="81">
        <v>4.55</v>
      </c>
      <c r="H3" s="81">
        <v>4.55</v>
      </c>
      <c r="I3" s="81">
        <v>3</v>
      </c>
      <c r="J3" s="81">
        <v>2.75</v>
      </c>
      <c r="K3" s="82">
        <v>34</v>
      </c>
      <c r="L3" s="83" t="s">
        <v>706</v>
      </c>
      <c r="M3" s="41"/>
      <c r="N3" s="19"/>
      <c r="O3" s="19"/>
      <c r="P3" s="12"/>
      <c r="Q3" s="12"/>
      <c r="R3" s="12"/>
      <c r="S3" s="20"/>
      <c r="T3" s="12"/>
      <c r="U3" s="18"/>
      <c r="V3" s="12"/>
      <c r="W3" s="20"/>
      <c r="X3" s="12"/>
      <c r="Y3" s="12"/>
      <c r="Z3" s="12"/>
      <c r="AA3" s="12"/>
      <c r="AB3" s="12"/>
      <c r="AC3" s="12"/>
      <c r="AD3" s="13"/>
      <c r="AE3" s="12"/>
      <c r="AF3" s="12"/>
      <c r="AG3" s="12"/>
      <c r="AH3" s="12"/>
      <c r="AI3" s="12" t="s">
        <v>7</v>
      </c>
      <c r="AJ3" s="12" t="s">
        <v>2</v>
      </c>
      <c r="AK3" s="12" t="s">
        <v>2</v>
      </c>
      <c r="AL3" s="12" t="s">
        <v>8</v>
      </c>
      <c r="AM3" s="12" t="s">
        <v>9</v>
      </c>
      <c r="AN3" s="12"/>
      <c r="AO3" s="12"/>
      <c r="AP3" s="12" t="s">
        <v>10</v>
      </c>
      <c r="AQ3" s="12"/>
      <c r="AR3" s="12" t="s">
        <v>11</v>
      </c>
      <c r="AS3" s="12"/>
      <c r="AT3" s="12" t="s">
        <v>12</v>
      </c>
      <c r="AU3" s="12"/>
      <c r="AV3" s="19">
        <v>15</v>
      </c>
      <c r="AW3" s="19">
        <v>10</v>
      </c>
      <c r="AX3" s="12">
        <v>30</v>
      </c>
      <c r="AY3" s="12">
        <v>35</v>
      </c>
      <c r="AZ3" s="12">
        <v>10</v>
      </c>
      <c r="BA3" s="20">
        <v>100</v>
      </c>
      <c r="BB3" s="12" t="s">
        <v>6</v>
      </c>
    </row>
    <row r="4" spans="1:54" ht="16.2" thickBot="1">
      <c r="A4" s="79">
        <v>5325</v>
      </c>
      <c r="B4" s="80" t="s">
        <v>717</v>
      </c>
      <c r="C4" s="81">
        <v>4.9000000000000004</v>
      </c>
      <c r="D4" s="81">
        <v>3.75</v>
      </c>
      <c r="E4" s="81">
        <v>5.25</v>
      </c>
      <c r="F4" s="81">
        <v>5.25</v>
      </c>
      <c r="G4" s="81">
        <v>4.9000000000000004</v>
      </c>
      <c r="H4" s="81">
        <v>4.9000000000000004</v>
      </c>
      <c r="I4" s="81">
        <v>2.25</v>
      </c>
      <c r="J4" s="81">
        <v>3</v>
      </c>
      <c r="K4" s="82">
        <v>34.200000000000003</v>
      </c>
      <c r="L4" s="83" t="s">
        <v>706</v>
      </c>
      <c r="M4" s="41"/>
      <c r="N4" s="19"/>
      <c r="O4" s="19"/>
      <c r="P4" s="12"/>
      <c r="Q4" s="12"/>
      <c r="R4" s="12"/>
      <c r="S4" s="20"/>
      <c r="T4" s="12"/>
      <c r="U4" s="18"/>
      <c r="V4" s="12"/>
      <c r="W4" s="20"/>
      <c r="X4" s="12"/>
      <c r="Y4" s="12"/>
      <c r="Z4" s="12"/>
      <c r="AA4" s="13"/>
      <c r="AB4" s="12"/>
      <c r="AC4" s="12"/>
      <c r="AD4" s="13"/>
      <c r="AE4" s="12"/>
      <c r="AF4" s="12"/>
      <c r="AG4" s="12"/>
      <c r="AH4" s="12"/>
      <c r="AI4" s="12"/>
      <c r="AJ4" s="12" t="s">
        <v>2</v>
      </c>
      <c r="AK4" s="12" t="s">
        <v>2</v>
      </c>
      <c r="AL4" s="12" t="s">
        <v>231</v>
      </c>
      <c r="AM4" s="12" t="s">
        <v>232</v>
      </c>
      <c r="AN4" s="12"/>
      <c r="AO4" s="12"/>
      <c r="AP4" s="12" t="s">
        <v>16</v>
      </c>
      <c r="AQ4" s="12"/>
      <c r="AR4" s="12" t="s">
        <v>17</v>
      </c>
      <c r="AS4" s="12"/>
      <c r="AT4" s="12" t="s">
        <v>18</v>
      </c>
      <c r="AU4" s="12"/>
      <c r="AV4" s="19">
        <v>15</v>
      </c>
      <c r="AW4" s="19">
        <v>10</v>
      </c>
      <c r="AX4" s="12">
        <v>30</v>
      </c>
      <c r="AY4" s="12">
        <v>35</v>
      </c>
      <c r="AZ4" s="12">
        <v>10</v>
      </c>
      <c r="BA4" s="20">
        <v>100</v>
      </c>
      <c r="BB4" s="12" t="s">
        <v>6</v>
      </c>
    </row>
    <row r="5" spans="1:54" ht="16.2" thickBot="1">
      <c r="A5" s="79">
        <v>4577</v>
      </c>
      <c r="B5" s="80" t="s">
        <v>718</v>
      </c>
      <c r="C5" s="81">
        <v>4.9000000000000004</v>
      </c>
      <c r="D5" s="81">
        <v>3.5</v>
      </c>
      <c r="E5" s="81">
        <v>4.9000000000000004</v>
      </c>
      <c r="F5" s="81">
        <v>4.55</v>
      </c>
      <c r="G5" s="81">
        <v>4.55</v>
      </c>
      <c r="H5" s="81">
        <v>4.55</v>
      </c>
      <c r="I5" s="81">
        <v>3</v>
      </c>
      <c r="J5" s="81">
        <v>3.25</v>
      </c>
      <c r="K5" s="82">
        <v>33.200000000000003</v>
      </c>
      <c r="L5" s="83" t="s">
        <v>706</v>
      </c>
      <c r="M5" s="41"/>
      <c r="N5" s="12"/>
      <c r="O5" s="22"/>
      <c r="P5" s="12"/>
      <c r="Q5" s="12"/>
      <c r="R5" s="12"/>
      <c r="S5" s="20"/>
      <c r="T5" s="12"/>
      <c r="U5" s="18"/>
      <c r="V5" s="12"/>
      <c r="W5" s="20"/>
      <c r="X5" s="12"/>
      <c r="Y5" s="12"/>
      <c r="Z5" s="12"/>
      <c r="AA5" s="13"/>
      <c r="AB5" s="12"/>
      <c r="AC5" s="12"/>
      <c r="AD5" s="13"/>
      <c r="AE5" s="12"/>
      <c r="AF5" s="12"/>
      <c r="AG5" s="12"/>
      <c r="AH5" s="12"/>
      <c r="AI5" s="12" t="s">
        <v>327</v>
      </c>
      <c r="AJ5" s="12" t="s">
        <v>2</v>
      </c>
      <c r="AK5" s="12" t="s">
        <v>2</v>
      </c>
      <c r="AL5" s="12" t="s">
        <v>328</v>
      </c>
      <c r="AM5" s="12" t="s">
        <v>329</v>
      </c>
      <c r="AN5" s="12"/>
      <c r="AO5" s="12"/>
      <c r="AP5" s="12" t="s">
        <v>22</v>
      </c>
      <c r="AQ5" s="12"/>
      <c r="AR5" s="12" t="s">
        <v>23</v>
      </c>
      <c r="AS5" s="12"/>
      <c r="AT5" s="12" t="s">
        <v>24</v>
      </c>
      <c r="AU5" s="12"/>
      <c r="AV5" s="19">
        <v>15</v>
      </c>
      <c r="AW5" s="19">
        <v>10</v>
      </c>
      <c r="AX5" s="12">
        <v>30</v>
      </c>
      <c r="AY5" s="12">
        <v>35</v>
      </c>
      <c r="AZ5" s="12">
        <v>10</v>
      </c>
      <c r="BA5" s="20">
        <v>100</v>
      </c>
      <c r="BB5" s="12" t="s">
        <v>6</v>
      </c>
    </row>
    <row r="6" spans="1:54" ht="16.2" thickBot="1">
      <c r="A6" s="79">
        <v>6575</v>
      </c>
      <c r="B6" s="80" t="s">
        <v>719</v>
      </c>
      <c r="C6" s="81">
        <v>4.55</v>
      </c>
      <c r="D6" s="81">
        <v>3</v>
      </c>
      <c r="E6" s="81">
        <v>4.2</v>
      </c>
      <c r="F6" s="81">
        <v>4.55</v>
      </c>
      <c r="G6" s="81">
        <v>4.55</v>
      </c>
      <c r="H6" s="81">
        <v>4.55</v>
      </c>
      <c r="I6" s="81">
        <v>1.75</v>
      </c>
      <c r="J6" s="81">
        <v>3.25</v>
      </c>
      <c r="K6" s="82">
        <v>30.4</v>
      </c>
      <c r="L6" s="83" t="s">
        <v>706</v>
      </c>
      <c r="M6" s="41"/>
      <c r="N6" s="19"/>
      <c r="O6" s="19"/>
      <c r="P6" s="12"/>
      <c r="Q6" s="12"/>
      <c r="R6" s="12"/>
      <c r="S6" s="20"/>
      <c r="T6" s="12"/>
      <c r="U6" s="18"/>
      <c r="V6" s="12"/>
      <c r="W6" s="20"/>
      <c r="X6" s="12"/>
      <c r="Y6" s="12"/>
      <c r="Z6" s="12"/>
      <c r="AA6" s="13"/>
      <c r="AB6" s="12"/>
      <c r="AC6" s="12"/>
      <c r="AD6" s="12"/>
      <c r="AE6" s="12"/>
      <c r="AF6" s="12"/>
      <c r="AG6" s="12"/>
      <c r="AH6" s="12"/>
      <c r="AI6" s="12"/>
      <c r="AJ6" s="12" t="s">
        <v>2</v>
      </c>
      <c r="AK6" s="12" t="s">
        <v>2</v>
      </c>
      <c r="AL6" s="12" t="s">
        <v>463</v>
      </c>
      <c r="AM6" s="12" t="s">
        <v>464</v>
      </c>
      <c r="AN6" s="12"/>
      <c r="AO6" s="12"/>
      <c r="AP6" s="12" t="s">
        <v>28</v>
      </c>
      <c r="AQ6" s="12"/>
      <c r="AR6" s="12" t="s">
        <v>29</v>
      </c>
      <c r="AS6" s="12"/>
      <c r="AT6" s="12" t="s">
        <v>30</v>
      </c>
      <c r="AU6" s="12"/>
      <c r="AV6" s="19">
        <v>15</v>
      </c>
      <c r="AW6" s="19">
        <v>10</v>
      </c>
      <c r="AX6" s="12">
        <v>30</v>
      </c>
      <c r="AY6" s="12">
        <v>35</v>
      </c>
      <c r="AZ6" s="12">
        <v>10</v>
      </c>
      <c r="BA6" s="20">
        <v>100</v>
      </c>
      <c r="BB6" s="12" t="s">
        <v>6</v>
      </c>
    </row>
    <row r="7" spans="1:54" ht="16.2" thickBot="1">
      <c r="A7" s="79">
        <v>7967</v>
      </c>
      <c r="B7" s="80" t="s">
        <v>720</v>
      </c>
      <c r="C7" s="81">
        <v>5.95</v>
      </c>
      <c r="D7" s="81">
        <v>4.25</v>
      </c>
      <c r="E7" s="81">
        <v>5.95</v>
      </c>
      <c r="F7" s="81">
        <v>5.95</v>
      </c>
      <c r="G7" s="81">
        <v>5.95</v>
      </c>
      <c r="H7" s="81">
        <v>5.95</v>
      </c>
      <c r="I7" s="81">
        <v>2.75</v>
      </c>
      <c r="J7" s="81">
        <v>2.75</v>
      </c>
      <c r="K7" s="82">
        <v>39.5</v>
      </c>
      <c r="L7" s="83" t="s">
        <v>706</v>
      </c>
      <c r="M7" s="41"/>
      <c r="N7" s="19"/>
      <c r="O7" s="19"/>
      <c r="P7" s="12"/>
      <c r="Q7" s="12"/>
      <c r="R7" s="12"/>
      <c r="S7" s="20"/>
      <c r="T7" s="12"/>
      <c r="U7" s="18"/>
      <c r="V7" s="12"/>
      <c r="W7" s="20"/>
      <c r="X7" s="12"/>
      <c r="Y7" s="12"/>
      <c r="Z7" s="12"/>
      <c r="AA7" s="12"/>
      <c r="AB7" s="12"/>
      <c r="AC7" s="12"/>
      <c r="AD7" s="12"/>
      <c r="AE7" s="12"/>
      <c r="AF7" s="12"/>
      <c r="AG7" s="12"/>
      <c r="AH7" s="12"/>
      <c r="AI7" s="12"/>
      <c r="AJ7" s="12" t="s">
        <v>2</v>
      </c>
      <c r="AK7" s="12" t="s">
        <v>2</v>
      </c>
      <c r="AL7" s="12" t="s">
        <v>517</v>
      </c>
      <c r="AM7" s="12" t="s">
        <v>518</v>
      </c>
      <c r="AN7" s="12"/>
      <c r="AO7" s="12"/>
      <c r="AP7" s="12" t="s">
        <v>33</v>
      </c>
      <c r="AQ7" s="12"/>
      <c r="AR7" s="12" t="s">
        <v>34</v>
      </c>
      <c r="AS7" s="12"/>
      <c r="AT7" s="12" t="s">
        <v>35</v>
      </c>
      <c r="AU7" s="12"/>
      <c r="AV7" s="19">
        <v>15</v>
      </c>
      <c r="AW7" s="19">
        <v>10</v>
      </c>
      <c r="AX7" s="12">
        <v>30</v>
      </c>
      <c r="AY7" s="12">
        <v>35</v>
      </c>
      <c r="AZ7" s="12">
        <v>10</v>
      </c>
      <c r="BA7" s="20">
        <v>100</v>
      </c>
      <c r="BB7" s="12" t="s">
        <v>6</v>
      </c>
    </row>
    <row r="8" spans="1:54" ht="16.2" thickBot="1">
      <c r="A8" s="79">
        <v>9769</v>
      </c>
      <c r="B8" s="80" t="s">
        <v>721</v>
      </c>
      <c r="C8" s="81">
        <v>5.25</v>
      </c>
      <c r="D8" s="81">
        <v>4.25</v>
      </c>
      <c r="E8" s="81">
        <v>5.25</v>
      </c>
      <c r="F8" s="81">
        <v>5.25</v>
      </c>
      <c r="G8" s="81">
        <v>5.25</v>
      </c>
      <c r="H8" s="81">
        <v>5.25</v>
      </c>
      <c r="I8" s="81">
        <v>2.75</v>
      </c>
      <c r="J8" s="81">
        <v>2.75</v>
      </c>
      <c r="K8" s="82">
        <v>35.5</v>
      </c>
      <c r="L8" s="83" t="s">
        <v>706</v>
      </c>
      <c r="M8" s="41"/>
      <c r="N8" s="17"/>
      <c r="O8" s="17"/>
      <c r="P8" s="17"/>
      <c r="Q8" s="17"/>
      <c r="R8" s="17"/>
      <c r="S8" s="10"/>
      <c r="T8" s="12"/>
      <c r="U8" s="18"/>
      <c r="V8" s="12"/>
      <c r="W8" s="8"/>
      <c r="X8" s="12"/>
      <c r="Y8" s="12"/>
      <c r="Z8" s="12"/>
      <c r="AA8" s="13"/>
      <c r="AB8" s="12"/>
      <c r="AC8" s="12"/>
      <c r="AD8" s="12"/>
      <c r="AE8" s="12"/>
      <c r="AF8" s="12"/>
      <c r="AG8" s="12"/>
      <c r="AH8" s="12"/>
      <c r="AI8" s="12"/>
      <c r="AJ8" s="12" t="s">
        <v>2</v>
      </c>
      <c r="AK8" s="12" t="s">
        <v>2</v>
      </c>
      <c r="AL8" s="12" t="s">
        <v>538</v>
      </c>
      <c r="AM8" s="12" t="s">
        <v>539</v>
      </c>
      <c r="AN8" s="12"/>
      <c r="AO8" s="12"/>
      <c r="AP8" s="12" t="s">
        <v>38</v>
      </c>
      <c r="AQ8" s="12"/>
      <c r="AR8" s="12" t="s">
        <v>39</v>
      </c>
      <c r="AS8" s="12"/>
      <c r="AT8" s="12" t="s">
        <v>40</v>
      </c>
      <c r="AU8" s="12"/>
      <c r="AV8" s="19">
        <v>15</v>
      </c>
      <c r="AW8" s="19">
        <v>10</v>
      </c>
      <c r="AX8" s="12">
        <v>30</v>
      </c>
      <c r="AY8" s="12">
        <v>35</v>
      </c>
      <c r="AZ8" s="12">
        <v>10</v>
      </c>
      <c r="BA8" s="20">
        <v>100</v>
      </c>
      <c r="BB8" s="12" t="s">
        <v>6</v>
      </c>
    </row>
    <row r="9" spans="1:54" ht="16.2" thickBot="1">
      <c r="A9" s="79">
        <v>2211</v>
      </c>
      <c r="B9" s="80" t="s">
        <v>722</v>
      </c>
      <c r="C9" s="81">
        <v>5.25</v>
      </c>
      <c r="D9" s="81">
        <v>4</v>
      </c>
      <c r="E9" s="81">
        <v>5.6</v>
      </c>
      <c r="F9" s="81">
        <v>5.6</v>
      </c>
      <c r="G9" s="81">
        <v>5.6</v>
      </c>
      <c r="H9" s="81">
        <v>5.6</v>
      </c>
      <c r="I9" s="81">
        <v>3</v>
      </c>
      <c r="J9" s="81">
        <v>3.75</v>
      </c>
      <c r="K9" s="82">
        <v>38.4</v>
      </c>
      <c r="L9" s="83" t="s">
        <v>706</v>
      </c>
      <c r="M9" s="41"/>
      <c r="N9" s="17"/>
      <c r="O9" s="17"/>
      <c r="P9" s="17"/>
      <c r="Q9" s="17"/>
      <c r="R9" s="17"/>
      <c r="S9" s="10"/>
      <c r="T9" s="12"/>
      <c r="U9" s="18"/>
      <c r="V9" s="12"/>
      <c r="W9" s="8"/>
      <c r="X9" s="12"/>
      <c r="Y9" s="12"/>
      <c r="Z9" s="12"/>
      <c r="AA9" s="13"/>
      <c r="AB9" s="12"/>
      <c r="AC9" s="12"/>
      <c r="AD9" s="23"/>
      <c r="AE9" s="12"/>
      <c r="AF9" s="12"/>
      <c r="AG9" s="12"/>
      <c r="AH9" s="12"/>
      <c r="AI9" s="12"/>
      <c r="AJ9" s="12" t="s">
        <v>2</v>
      </c>
      <c r="AK9" s="12" t="s">
        <v>2</v>
      </c>
      <c r="AL9" s="12" t="s">
        <v>670</v>
      </c>
      <c r="AM9" s="12" t="s">
        <v>671</v>
      </c>
      <c r="AN9" s="12"/>
      <c r="AO9" s="12"/>
      <c r="AP9" s="12" t="s">
        <v>43</v>
      </c>
      <c r="AQ9" s="12"/>
      <c r="AR9" s="12" t="s">
        <v>44</v>
      </c>
      <c r="AS9" s="12"/>
      <c r="AT9" s="12" t="s">
        <v>45</v>
      </c>
      <c r="AU9" s="12"/>
      <c r="AV9" s="19">
        <v>15</v>
      </c>
      <c r="AW9" s="19">
        <v>10</v>
      </c>
      <c r="AX9" s="12">
        <v>30</v>
      </c>
      <c r="AY9" s="12">
        <v>35</v>
      </c>
      <c r="AZ9" s="12">
        <v>10</v>
      </c>
      <c r="BA9" s="20">
        <v>100</v>
      </c>
      <c r="BB9" s="12" t="s">
        <v>6</v>
      </c>
    </row>
    <row r="10" spans="1:54" ht="17.399999999999999" thickBot="1">
      <c r="A10" s="70"/>
      <c r="B10" s="71"/>
      <c r="C10" s="72"/>
      <c r="D10" s="73"/>
      <c r="E10" s="73"/>
      <c r="F10" s="73"/>
      <c r="G10" s="73"/>
      <c r="H10" s="73"/>
      <c r="I10" s="73"/>
      <c r="J10" s="73"/>
      <c r="K10" s="74"/>
      <c r="L10" s="44"/>
      <c r="M10" s="41"/>
      <c r="N10" s="19"/>
      <c r="O10" s="19"/>
      <c r="P10" s="12"/>
      <c r="Q10" s="12"/>
      <c r="R10" s="12"/>
      <c r="S10" s="20"/>
      <c r="T10" s="12"/>
      <c r="U10" s="18"/>
      <c r="V10" s="12"/>
      <c r="W10" s="20"/>
      <c r="X10" s="12"/>
      <c r="Y10" s="12"/>
      <c r="Z10" s="12"/>
      <c r="AA10" s="13"/>
      <c r="AB10" s="12"/>
      <c r="AC10" s="12"/>
      <c r="AD10" s="12"/>
      <c r="AE10" s="12"/>
      <c r="AF10" s="12"/>
      <c r="AG10" s="12"/>
      <c r="AH10" s="12"/>
      <c r="AI10" s="12"/>
      <c r="AJ10" s="12" t="s">
        <v>2</v>
      </c>
      <c r="AK10" s="12" t="s">
        <v>2</v>
      </c>
      <c r="AL10" s="12" t="s">
        <v>20</v>
      </c>
      <c r="AM10" s="12" t="s">
        <v>78</v>
      </c>
      <c r="AN10" s="12"/>
      <c r="AO10" s="12"/>
      <c r="AP10" s="12" t="s">
        <v>48</v>
      </c>
      <c r="AQ10" s="12"/>
      <c r="AR10" s="12" t="s">
        <v>49</v>
      </c>
      <c r="AS10" s="12"/>
      <c r="AT10" s="12" t="s">
        <v>50</v>
      </c>
      <c r="AU10" s="12"/>
      <c r="AV10" s="19">
        <v>15</v>
      </c>
      <c r="AW10" s="19">
        <v>10</v>
      </c>
      <c r="AX10" s="12">
        <v>30</v>
      </c>
      <c r="AY10" s="12">
        <v>35</v>
      </c>
      <c r="AZ10" s="12">
        <v>10</v>
      </c>
      <c r="BA10" s="20">
        <v>100</v>
      </c>
      <c r="BB10" s="12" t="s">
        <v>6</v>
      </c>
    </row>
    <row r="11" spans="1:54" ht="17.399999999999999" thickBot="1">
      <c r="A11" s="42"/>
      <c r="B11" s="43"/>
      <c r="C11" s="38"/>
      <c r="D11" s="38"/>
      <c r="E11" s="38"/>
      <c r="F11" s="38"/>
      <c r="G11" s="38"/>
      <c r="H11" s="38"/>
      <c r="I11" s="38"/>
      <c r="J11" s="38"/>
      <c r="K11" s="39"/>
      <c r="L11" s="44"/>
      <c r="M11" s="41"/>
      <c r="N11" s="17"/>
      <c r="O11" s="17"/>
      <c r="P11" s="17"/>
      <c r="Q11" s="17"/>
      <c r="R11" s="17"/>
      <c r="S11" s="10"/>
      <c r="T11" s="12"/>
      <c r="U11" s="18"/>
      <c r="V11" s="12"/>
      <c r="W11" s="8"/>
      <c r="X11" s="12"/>
      <c r="Y11" s="12"/>
      <c r="Z11" s="12"/>
      <c r="AA11" s="12"/>
      <c r="AB11" s="12"/>
      <c r="AC11" s="12"/>
      <c r="AD11" s="13"/>
      <c r="AE11" s="12"/>
      <c r="AF11" s="12"/>
      <c r="AG11" s="12"/>
      <c r="AH11" s="12"/>
      <c r="AI11" s="12" t="s">
        <v>166</v>
      </c>
      <c r="AJ11" s="12" t="s">
        <v>2</v>
      </c>
      <c r="AK11" s="12" t="s">
        <v>2</v>
      </c>
      <c r="AL11" s="12" t="s">
        <v>167</v>
      </c>
      <c r="AM11" s="12" t="s">
        <v>168</v>
      </c>
      <c r="AN11" s="12"/>
      <c r="AO11" s="12"/>
      <c r="AP11" s="12" t="s">
        <v>53</v>
      </c>
      <c r="AQ11" s="12"/>
      <c r="AR11" s="12" t="s">
        <v>54</v>
      </c>
      <c r="AS11" s="12"/>
      <c r="AT11" s="12" t="s">
        <v>55</v>
      </c>
      <c r="AU11" s="12"/>
      <c r="AV11" s="19">
        <v>15</v>
      </c>
      <c r="AW11" s="19">
        <v>10</v>
      </c>
      <c r="AX11" s="12">
        <v>30</v>
      </c>
      <c r="AY11" s="12">
        <v>35</v>
      </c>
      <c r="AZ11" s="12">
        <v>10</v>
      </c>
      <c r="BA11" s="20">
        <v>100</v>
      </c>
      <c r="BB11" s="12" t="s">
        <v>6</v>
      </c>
    </row>
    <row r="12" spans="1:54" ht="17.399999999999999" thickBot="1">
      <c r="A12" s="45"/>
      <c r="B12" s="46"/>
      <c r="C12" s="38"/>
      <c r="D12" s="38"/>
      <c r="E12" s="38"/>
      <c r="F12" s="38"/>
      <c r="G12" s="38"/>
      <c r="H12" s="38"/>
      <c r="I12" s="38"/>
      <c r="J12" s="38"/>
      <c r="K12" s="39"/>
      <c r="L12" s="44"/>
      <c r="M12" s="41"/>
      <c r="N12" s="19"/>
      <c r="O12" s="19"/>
      <c r="P12" s="12"/>
      <c r="Q12" s="12"/>
      <c r="R12" s="12"/>
      <c r="S12" s="20"/>
      <c r="T12" s="12"/>
      <c r="U12" s="18"/>
      <c r="V12" s="12"/>
      <c r="W12" s="20"/>
      <c r="X12" s="12"/>
      <c r="Y12" s="12"/>
      <c r="Z12" s="12"/>
      <c r="AA12" s="13"/>
      <c r="AB12" s="12"/>
      <c r="AC12" s="12"/>
      <c r="AD12" s="12"/>
      <c r="AE12" s="12"/>
      <c r="AF12" s="12"/>
      <c r="AG12" s="12"/>
      <c r="AH12" s="12"/>
      <c r="AI12" s="12"/>
      <c r="AJ12" s="12" t="s">
        <v>2</v>
      </c>
      <c r="AK12" s="12" t="s">
        <v>2</v>
      </c>
      <c r="AL12" s="12" t="s">
        <v>46</v>
      </c>
      <c r="AM12" s="12" t="s">
        <v>47</v>
      </c>
      <c r="AN12" s="12"/>
      <c r="AO12" s="12"/>
      <c r="AP12" s="12" t="s">
        <v>59</v>
      </c>
      <c r="AQ12" s="12"/>
      <c r="AR12" s="12" t="s">
        <v>60</v>
      </c>
      <c r="AS12" s="12"/>
      <c r="AT12" s="12" t="s">
        <v>61</v>
      </c>
      <c r="AU12" s="12"/>
      <c r="AV12" s="19">
        <v>15</v>
      </c>
      <c r="AW12" s="19">
        <v>10</v>
      </c>
      <c r="AX12" s="12">
        <v>30</v>
      </c>
      <c r="AY12" s="12">
        <v>35</v>
      </c>
      <c r="AZ12" s="12">
        <v>10</v>
      </c>
      <c r="BA12" s="20">
        <v>100</v>
      </c>
      <c r="BB12" s="12" t="s">
        <v>6</v>
      </c>
    </row>
    <row r="13" spans="1:54" ht="17.399999999999999" thickBot="1">
      <c r="A13" s="45"/>
      <c r="B13" s="49"/>
      <c r="C13" s="50"/>
      <c r="D13" s="50"/>
      <c r="E13" s="50"/>
      <c r="F13" s="50"/>
      <c r="G13" s="50"/>
      <c r="H13" s="50"/>
      <c r="I13" s="50"/>
      <c r="J13" s="50"/>
      <c r="K13" s="51"/>
      <c r="L13" s="52"/>
      <c r="M13" s="41"/>
      <c r="N13" s="19"/>
      <c r="O13" s="19"/>
      <c r="P13" s="12"/>
      <c r="Q13" s="12"/>
      <c r="R13" s="12"/>
      <c r="S13" s="20"/>
      <c r="T13" s="12"/>
      <c r="U13" s="18"/>
      <c r="V13" s="12"/>
      <c r="W13" s="20"/>
      <c r="X13" s="12"/>
      <c r="Y13" s="12"/>
      <c r="Z13" s="12"/>
      <c r="AA13" s="13"/>
      <c r="AB13" s="12"/>
      <c r="AC13" s="12"/>
      <c r="AD13" s="12"/>
      <c r="AE13" s="12"/>
      <c r="AF13" s="12"/>
      <c r="AG13" s="12"/>
      <c r="AH13" s="12"/>
      <c r="AI13" s="12"/>
      <c r="AJ13" s="12" t="s">
        <v>2</v>
      </c>
      <c r="AK13" s="12" t="s">
        <v>2</v>
      </c>
      <c r="AL13" s="12" t="s">
        <v>108</v>
      </c>
      <c r="AM13" s="12" t="s">
        <v>109</v>
      </c>
      <c r="AN13" s="12"/>
      <c r="AO13" s="12"/>
      <c r="AP13" s="12" t="s">
        <v>65</v>
      </c>
      <c r="AQ13" s="12"/>
      <c r="AR13" s="12" t="s">
        <v>66</v>
      </c>
      <c r="AS13" s="12"/>
      <c r="AT13" s="12" t="s">
        <v>67</v>
      </c>
      <c r="AU13" s="12"/>
      <c r="AV13" s="19">
        <v>15</v>
      </c>
      <c r="AW13" s="19">
        <v>10</v>
      </c>
      <c r="AX13" s="12">
        <v>30</v>
      </c>
      <c r="AY13" s="12">
        <v>35</v>
      </c>
      <c r="AZ13" s="12">
        <v>10</v>
      </c>
      <c r="BA13" s="20">
        <v>100</v>
      </c>
      <c r="BB13" s="12" t="s">
        <v>6</v>
      </c>
    </row>
    <row r="14" spans="1:54" ht="15" thickBot="1">
      <c r="A14" s="47"/>
      <c r="B14" s="59"/>
      <c r="C14" s="60"/>
      <c r="D14" s="61"/>
      <c r="E14" s="61"/>
      <c r="F14" s="61"/>
      <c r="G14" s="61"/>
      <c r="H14" s="61"/>
      <c r="I14" s="61"/>
      <c r="J14" s="61"/>
      <c r="K14" s="60"/>
      <c r="L14" s="62"/>
      <c r="M14" s="41"/>
      <c r="N14" s="19"/>
      <c r="O14" s="19"/>
      <c r="P14" s="12"/>
      <c r="Q14" s="12"/>
      <c r="R14" s="12"/>
      <c r="S14" s="20"/>
      <c r="T14" s="12"/>
      <c r="U14" s="18"/>
      <c r="V14" s="12"/>
      <c r="W14" s="20"/>
      <c r="X14" s="12"/>
      <c r="Y14" s="12"/>
      <c r="Z14" s="12"/>
      <c r="AA14" s="13"/>
      <c r="AB14" s="12"/>
      <c r="AC14" s="12"/>
      <c r="AD14" s="13"/>
      <c r="AE14" s="12"/>
      <c r="AF14" s="12"/>
      <c r="AG14" s="12"/>
      <c r="AH14" s="12"/>
      <c r="AI14" s="12" t="s">
        <v>118</v>
      </c>
      <c r="AJ14" s="12" t="s">
        <v>2</v>
      </c>
      <c r="AK14" s="12" t="s">
        <v>2</v>
      </c>
      <c r="AL14" s="12" t="s">
        <v>119</v>
      </c>
      <c r="AM14" s="12" t="s">
        <v>120</v>
      </c>
      <c r="AN14" s="12"/>
      <c r="AO14" s="12"/>
      <c r="AP14" s="12" t="s">
        <v>70</v>
      </c>
      <c r="AQ14" s="12"/>
      <c r="AR14" s="12" t="s">
        <v>71</v>
      </c>
      <c r="AS14" s="12"/>
      <c r="AT14" s="12" t="s">
        <v>72</v>
      </c>
      <c r="AU14" s="12"/>
      <c r="AV14" s="19">
        <v>15</v>
      </c>
      <c r="AW14" s="19">
        <v>10</v>
      </c>
      <c r="AX14" s="12">
        <v>30</v>
      </c>
      <c r="AY14" s="12">
        <v>35</v>
      </c>
      <c r="AZ14" s="12">
        <v>10</v>
      </c>
      <c r="BA14" s="20">
        <v>100</v>
      </c>
      <c r="BB14" s="12" t="s">
        <v>6</v>
      </c>
    </row>
    <row r="15" spans="1:54" ht="15" thickBot="1">
      <c r="A15" s="48"/>
      <c r="B15" s="55"/>
      <c r="C15" s="56"/>
      <c r="D15" s="57"/>
      <c r="E15" s="57"/>
      <c r="F15" s="57"/>
      <c r="G15" s="57"/>
      <c r="H15" s="57"/>
      <c r="I15" s="57"/>
      <c r="J15" s="57"/>
      <c r="K15" s="56"/>
      <c r="L15" s="58"/>
      <c r="M15" s="41"/>
      <c r="N15" s="19"/>
      <c r="O15" s="19"/>
      <c r="P15" s="12"/>
      <c r="Q15" s="12"/>
      <c r="R15" s="12"/>
      <c r="S15" s="20"/>
      <c r="T15" s="12"/>
      <c r="U15" s="18"/>
      <c r="V15" s="12"/>
      <c r="W15" s="20"/>
      <c r="X15" s="12"/>
      <c r="Y15" s="12"/>
      <c r="Z15" s="12"/>
      <c r="AA15" s="13"/>
      <c r="AB15" s="12"/>
      <c r="AC15" s="12"/>
      <c r="AD15" s="12"/>
      <c r="AE15" s="12"/>
      <c r="AF15" s="12"/>
      <c r="AG15" s="12"/>
      <c r="AH15" s="12"/>
      <c r="AI15" s="12"/>
      <c r="AJ15" s="12" t="s">
        <v>2</v>
      </c>
      <c r="AK15" s="12" t="s">
        <v>2</v>
      </c>
      <c r="AL15" s="12" t="s">
        <v>139</v>
      </c>
      <c r="AM15" s="12" t="s">
        <v>140</v>
      </c>
      <c r="AN15" s="12"/>
      <c r="AO15" s="12"/>
      <c r="AP15" s="12" t="s">
        <v>75</v>
      </c>
      <c r="AQ15" s="12"/>
      <c r="AR15" s="12" t="s">
        <v>76</v>
      </c>
      <c r="AS15" s="12"/>
      <c r="AT15" s="12" t="s">
        <v>77</v>
      </c>
      <c r="AU15" s="12"/>
      <c r="AV15" s="19">
        <v>15</v>
      </c>
      <c r="AW15" s="19">
        <v>10</v>
      </c>
      <c r="AX15" s="12">
        <v>30</v>
      </c>
      <c r="AY15" s="12">
        <v>35</v>
      </c>
      <c r="AZ15" s="12">
        <v>10</v>
      </c>
      <c r="BA15" s="20">
        <v>100</v>
      </c>
      <c r="BB15" s="12" t="s">
        <v>6</v>
      </c>
    </row>
    <row r="16" spans="1:54" ht="15" thickBot="1">
      <c r="A16" s="12"/>
      <c r="B16" s="53"/>
      <c r="C16" s="36"/>
      <c r="D16" s="37"/>
      <c r="E16" s="37"/>
      <c r="F16" s="37"/>
      <c r="G16" s="37"/>
      <c r="H16" s="37"/>
      <c r="I16" s="37"/>
      <c r="J16" s="37"/>
      <c r="K16" s="36"/>
      <c r="L16" s="54"/>
      <c r="M16" s="14"/>
      <c r="N16" s="17"/>
      <c r="O16" s="17"/>
      <c r="P16" s="17"/>
      <c r="Q16" s="17"/>
      <c r="R16" s="17"/>
      <c r="S16" s="10"/>
      <c r="T16" s="12"/>
      <c r="U16" s="18"/>
      <c r="V16" s="12"/>
      <c r="W16" s="8"/>
      <c r="X16" s="12"/>
      <c r="Y16" s="12"/>
      <c r="Z16" s="12"/>
      <c r="AA16" s="12"/>
      <c r="AB16" s="12"/>
      <c r="AC16" s="12"/>
      <c r="AD16" s="21"/>
      <c r="AE16" s="12"/>
      <c r="AF16" s="13"/>
      <c r="AG16" s="12"/>
      <c r="AH16" s="12"/>
      <c r="AI16" s="12" t="s">
        <v>154</v>
      </c>
      <c r="AJ16" s="12" t="s">
        <v>2</v>
      </c>
      <c r="AK16" s="12" t="s">
        <v>2</v>
      </c>
      <c r="AL16" s="12" t="s">
        <v>155</v>
      </c>
      <c r="AM16" s="12" t="s">
        <v>156</v>
      </c>
      <c r="AN16" s="12"/>
      <c r="AO16" s="12"/>
      <c r="AP16" s="12" t="s">
        <v>79</v>
      </c>
      <c r="AQ16" s="12"/>
      <c r="AR16" s="12" t="s">
        <v>80</v>
      </c>
      <c r="AS16" s="12"/>
      <c r="AT16" s="12" t="s">
        <v>81</v>
      </c>
      <c r="AU16" s="12"/>
      <c r="AV16" s="19">
        <v>15</v>
      </c>
      <c r="AW16" s="19">
        <v>10</v>
      </c>
      <c r="AX16" s="12">
        <v>30</v>
      </c>
      <c r="AY16" s="12">
        <v>35</v>
      </c>
      <c r="AZ16" s="12">
        <v>10</v>
      </c>
      <c r="BA16" s="20">
        <v>100</v>
      </c>
      <c r="BB16" s="12" t="s">
        <v>6</v>
      </c>
    </row>
    <row r="17" spans="1:54" ht="15" thickBot="1">
      <c r="A17" s="12"/>
      <c r="B17" s="32"/>
      <c r="C17" s="13"/>
      <c r="D17" s="14"/>
      <c r="E17" s="14"/>
      <c r="F17" s="14"/>
      <c r="G17" s="14"/>
      <c r="H17" s="14"/>
      <c r="I17" s="14"/>
      <c r="J17" s="14"/>
      <c r="K17" s="13"/>
      <c r="L17" s="33"/>
      <c r="M17" s="14"/>
      <c r="N17" s="17"/>
      <c r="O17" s="17"/>
      <c r="P17" s="17"/>
      <c r="Q17" s="17"/>
      <c r="R17" s="17"/>
      <c r="S17" s="10"/>
      <c r="T17" s="12"/>
      <c r="U17" s="18"/>
      <c r="V17" s="12"/>
      <c r="W17" s="8"/>
      <c r="X17" s="12"/>
      <c r="Y17" s="12"/>
      <c r="Z17" s="12"/>
      <c r="AA17" s="13"/>
      <c r="AB17" s="12"/>
      <c r="AC17" s="12"/>
      <c r="AD17" s="13"/>
      <c r="AE17" s="12"/>
      <c r="AF17" s="12"/>
      <c r="AG17" s="12"/>
      <c r="AH17" s="12"/>
      <c r="AI17" s="12"/>
      <c r="AJ17" s="12" t="s">
        <v>2</v>
      </c>
      <c r="AK17" s="12" t="s">
        <v>2</v>
      </c>
      <c r="AL17" s="12" t="s">
        <v>177</v>
      </c>
      <c r="AM17" s="12" t="s">
        <v>178</v>
      </c>
      <c r="AN17" s="12"/>
      <c r="AO17" s="12"/>
      <c r="AP17" s="12" t="s">
        <v>84</v>
      </c>
      <c r="AQ17" s="12"/>
      <c r="AR17" s="12" t="s">
        <v>85</v>
      </c>
      <c r="AS17" s="12"/>
      <c r="AT17" s="12" t="s">
        <v>86</v>
      </c>
      <c r="AU17" s="12"/>
      <c r="AV17" s="19">
        <v>15</v>
      </c>
      <c r="AW17" s="19">
        <v>10</v>
      </c>
      <c r="AX17" s="12">
        <v>30</v>
      </c>
      <c r="AY17" s="12">
        <v>35</v>
      </c>
      <c r="AZ17" s="12">
        <v>10</v>
      </c>
      <c r="BA17" s="20">
        <v>100</v>
      </c>
      <c r="BB17" s="12" t="s">
        <v>6</v>
      </c>
    </row>
    <row r="18" spans="1:54" ht="15" thickBot="1">
      <c r="A18" s="12"/>
      <c r="B18" s="32"/>
      <c r="C18" s="13"/>
      <c r="D18" s="14"/>
      <c r="E18" s="14"/>
      <c r="F18" s="14"/>
      <c r="G18" s="14"/>
      <c r="H18" s="14"/>
      <c r="I18" s="14"/>
      <c r="J18" s="14"/>
      <c r="K18" s="13"/>
      <c r="L18" s="33"/>
      <c r="M18" s="14"/>
      <c r="N18" s="17"/>
      <c r="O18" s="17"/>
      <c r="P18" s="17"/>
      <c r="Q18" s="17"/>
      <c r="R18" s="17"/>
      <c r="S18" s="10"/>
      <c r="T18" s="12"/>
      <c r="U18" s="18"/>
      <c r="V18" s="12"/>
      <c r="W18" s="8"/>
      <c r="X18" s="12"/>
      <c r="Y18" s="12"/>
      <c r="Z18" s="12"/>
      <c r="AA18" s="12"/>
      <c r="AB18" s="12"/>
      <c r="AC18" s="12"/>
      <c r="AD18" s="12"/>
      <c r="AE18" s="12"/>
      <c r="AF18" s="12"/>
      <c r="AG18" s="12"/>
      <c r="AH18" s="12"/>
      <c r="AI18" s="12"/>
      <c r="AJ18" s="12" t="s">
        <v>2</v>
      </c>
      <c r="AK18" s="12" t="s">
        <v>2</v>
      </c>
      <c r="AL18" s="12" t="s">
        <v>204</v>
      </c>
      <c r="AM18" s="12" t="s">
        <v>205</v>
      </c>
      <c r="AN18" s="12"/>
      <c r="AO18" s="12"/>
      <c r="AP18" s="12" t="s">
        <v>90</v>
      </c>
      <c r="AQ18" s="12"/>
      <c r="AR18" s="12" t="s">
        <v>91</v>
      </c>
      <c r="AS18" s="12"/>
      <c r="AT18" s="12" t="s">
        <v>92</v>
      </c>
      <c r="AU18" s="12"/>
      <c r="AV18" s="19">
        <v>15</v>
      </c>
      <c r="AW18" s="19">
        <v>10</v>
      </c>
      <c r="AX18" s="12">
        <v>30</v>
      </c>
      <c r="AY18" s="12">
        <v>35</v>
      </c>
      <c r="AZ18" s="12">
        <v>10</v>
      </c>
      <c r="BA18" s="20">
        <v>100</v>
      </c>
      <c r="BB18" s="12" t="s">
        <v>6</v>
      </c>
    </row>
    <row r="19" spans="1:54" ht="15" thickBot="1">
      <c r="A19" s="12"/>
      <c r="B19" s="32"/>
      <c r="C19" s="13"/>
      <c r="D19" s="14"/>
      <c r="E19" s="14"/>
      <c r="F19" s="14"/>
      <c r="G19" s="14"/>
      <c r="H19" s="14"/>
      <c r="I19" s="14"/>
      <c r="J19" s="14"/>
      <c r="K19" s="13"/>
      <c r="L19" s="33"/>
      <c r="M19" s="14"/>
      <c r="N19" s="19"/>
      <c r="O19" s="19"/>
      <c r="P19" s="12"/>
      <c r="Q19" s="12"/>
      <c r="R19" s="12"/>
      <c r="S19" s="20"/>
      <c r="T19" s="12"/>
      <c r="U19" s="18"/>
      <c r="V19" s="12"/>
      <c r="W19" s="20"/>
      <c r="X19" s="12"/>
      <c r="Y19" s="12"/>
      <c r="Z19" s="12"/>
      <c r="AA19" s="12"/>
      <c r="AB19" s="12"/>
      <c r="AC19" s="12"/>
      <c r="AD19" s="13"/>
      <c r="AE19" s="12"/>
      <c r="AF19" s="12"/>
      <c r="AG19" s="12"/>
      <c r="AH19" s="12"/>
      <c r="AI19" s="12"/>
      <c r="AJ19" s="12" t="s">
        <v>2</v>
      </c>
      <c r="AK19" s="12" t="s">
        <v>2</v>
      </c>
      <c r="AL19" s="12" t="s">
        <v>312</v>
      </c>
      <c r="AM19" s="12" t="s">
        <v>313</v>
      </c>
      <c r="AN19" s="12"/>
      <c r="AO19" s="12"/>
      <c r="AP19" s="12" t="s">
        <v>95</v>
      </c>
      <c r="AQ19" s="12"/>
      <c r="AR19" s="12" t="s">
        <v>96</v>
      </c>
      <c r="AS19" s="12"/>
      <c r="AT19" s="12" t="s">
        <v>97</v>
      </c>
      <c r="AU19" s="12"/>
      <c r="AV19" s="19">
        <v>15</v>
      </c>
      <c r="AW19" s="19">
        <v>10</v>
      </c>
      <c r="AX19" s="12">
        <v>30</v>
      </c>
      <c r="AY19" s="12">
        <v>35</v>
      </c>
      <c r="AZ19" s="12">
        <v>10</v>
      </c>
      <c r="BA19" s="20">
        <v>100</v>
      </c>
      <c r="BB19" s="12" t="s">
        <v>6</v>
      </c>
    </row>
    <row r="20" spans="1:54" ht="15" thickBot="1">
      <c r="A20" s="12"/>
      <c r="B20" s="32"/>
      <c r="C20" s="13"/>
      <c r="D20" s="14"/>
      <c r="E20" s="14"/>
      <c r="F20" s="14"/>
      <c r="G20" s="14"/>
      <c r="H20" s="14"/>
      <c r="I20" s="14"/>
      <c r="J20" s="14"/>
      <c r="K20" s="13"/>
      <c r="L20" s="33"/>
      <c r="M20" s="14"/>
      <c r="N20" s="19"/>
      <c r="O20" s="19"/>
      <c r="P20" s="12"/>
      <c r="Q20" s="12"/>
      <c r="R20" s="12"/>
      <c r="S20" s="20"/>
      <c r="T20" s="12"/>
      <c r="U20" s="18"/>
      <c r="V20" s="12"/>
      <c r="W20" s="20"/>
      <c r="X20" s="12"/>
      <c r="Y20" s="12"/>
      <c r="Z20" s="12"/>
      <c r="AA20" s="13"/>
      <c r="AB20" s="12"/>
      <c r="AC20" s="12"/>
      <c r="AD20" s="12"/>
      <c r="AE20" s="12"/>
      <c r="AF20" s="12"/>
      <c r="AG20" s="12"/>
      <c r="AH20" s="12"/>
      <c r="AI20" s="12"/>
      <c r="AJ20" s="12" t="s">
        <v>3</v>
      </c>
      <c r="AK20" s="12" t="s">
        <v>3</v>
      </c>
      <c r="AL20" s="12" t="s">
        <v>5</v>
      </c>
      <c r="AM20" s="12" t="s">
        <v>5</v>
      </c>
      <c r="AN20" s="12"/>
      <c r="AO20" s="12"/>
      <c r="AP20" s="12" t="s">
        <v>100</v>
      </c>
      <c r="AQ20" s="12"/>
      <c r="AR20" s="12" t="s">
        <v>101</v>
      </c>
      <c r="AS20" s="12"/>
      <c r="AT20" s="12" t="s">
        <v>102</v>
      </c>
      <c r="AU20" s="12"/>
      <c r="AV20" s="19">
        <v>15</v>
      </c>
      <c r="AW20" s="19">
        <v>10</v>
      </c>
      <c r="AX20" s="12">
        <v>30</v>
      </c>
      <c r="AY20" s="12">
        <v>35</v>
      </c>
      <c r="AZ20" s="12">
        <v>10</v>
      </c>
      <c r="BA20" s="20">
        <v>100</v>
      </c>
      <c r="BB20" s="12" t="s">
        <v>6</v>
      </c>
    </row>
    <row r="21" spans="1:54" ht="15" thickBot="1">
      <c r="A21" s="12"/>
      <c r="B21" s="32"/>
      <c r="C21" s="13"/>
      <c r="D21" s="14"/>
      <c r="E21" s="14"/>
      <c r="F21" s="14"/>
      <c r="G21" s="14"/>
      <c r="H21" s="14"/>
      <c r="I21" s="14"/>
      <c r="J21" s="14"/>
      <c r="K21" s="13"/>
      <c r="L21" s="33"/>
      <c r="M21" s="14"/>
      <c r="N21" s="19"/>
      <c r="O21" s="19"/>
      <c r="P21" s="12"/>
      <c r="Q21" s="12"/>
      <c r="R21" s="12"/>
      <c r="S21" s="20"/>
      <c r="T21" s="12"/>
      <c r="U21" s="18"/>
      <c r="V21" s="12"/>
      <c r="W21" s="20"/>
      <c r="X21" s="12"/>
      <c r="Y21" s="12"/>
      <c r="Z21" s="12"/>
      <c r="AA21" s="12"/>
      <c r="AB21" s="12"/>
      <c r="AC21" s="12"/>
      <c r="AD21" s="13"/>
      <c r="AE21" s="12"/>
      <c r="AF21" s="12"/>
      <c r="AG21" s="12"/>
      <c r="AH21" s="12"/>
      <c r="AI21" s="12" t="s">
        <v>447</v>
      </c>
      <c r="AJ21" s="12" t="s">
        <v>2</v>
      </c>
      <c r="AK21" s="12" t="s">
        <v>3</v>
      </c>
      <c r="AL21" s="12" t="s">
        <v>448</v>
      </c>
      <c r="AM21" s="12" t="s">
        <v>449</v>
      </c>
      <c r="AN21" s="12"/>
      <c r="AO21" s="12"/>
      <c r="AP21" s="12" t="s">
        <v>105</v>
      </c>
      <c r="AQ21" s="12"/>
      <c r="AR21" s="12" t="s">
        <v>106</v>
      </c>
      <c r="AS21" s="12"/>
      <c r="AT21" s="12" t="s">
        <v>107</v>
      </c>
      <c r="AU21" s="12"/>
      <c r="AV21" s="19">
        <v>15</v>
      </c>
      <c r="AW21" s="19">
        <v>10</v>
      </c>
      <c r="AX21" s="12">
        <v>30</v>
      </c>
      <c r="AY21" s="12">
        <v>35</v>
      </c>
      <c r="AZ21" s="12">
        <v>10</v>
      </c>
      <c r="BA21" s="20">
        <v>100</v>
      </c>
      <c r="BB21" s="12" t="s">
        <v>6</v>
      </c>
    </row>
    <row r="22" spans="1:54" ht="15" thickBot="1">
      <c r="A22" s="12"/>
      <c r="B22" s="32"/>
      <c r="C22" s="13"/>
      <c r="D22" s="14"/>
      <c r="E22" s="14"/>
      <c r="F22" s="14"/>
      <c r="G22" s="14"/>
      <c r="H22" s="14"/>
      <c r="I22" s="14"/>
      <c r="J22" s="14"/>
      <c r="K22" s="13"/>
      <c r="L22" s="33"/>
      <c r="M22" s="14"/>
      <c r="N22" s="19"/>
      <c r="O22" s="19"/>
      <c r="P22" s="12"/>
      <c r="Q22" s="12"/>
      <c r="R22" s="12"/>
      <c r="S22" s="20"/>
      <c r="T22" s="12"/>
      <c r="U22" s="18"/>
      <c r="V22" s="12"/>
      <c r="W22" s="20"/>
      <c r="X22" s="12"/>
      <c r="Y22" s="12"/>
      <c r="Z22" s="12"/>
      <c r="AA22" s="13"/>
      <c r="AB22" s="12"/>
      <c r="AC22" s="12"/>
      <c r="AD22" s="12"/>
      <c r="AE22" s="12"/>
      <c r="AF22" s="12"/>
      <c r="AG22" s="12"/>
      <c r="AH22" s="12"/>
      <c r="AI22" s="12"/>
      <c r="AJ22" s="12" t="s">
        <v>2</v>
      </c>
      <c r="AK22" s="12" t="s">
        <v>2</v>
      </c>
      <c r="AL22" s="12" t="s">
        <v>458</v>
      </c>
      <c r="AM22" s="12" t="s">
        <v>459</v>
      </c>
      <c r="AN22" s="12"/>
      <c r="AO22" s="12"/>
      <c r="AP22" s="12" t="s">
        <v>110</v>
      </c>
      <c r="AQ22" s="12"/>
      <c r="AR22" s="12" t="s">
        <v>111</v>
      </c>
      <c r="AS22" s="12"/>
      <c r="AT22" s="12" t="s">
        <v>112</v>
      </c>
      <c r="AU22" s="12"/>
      <c r="AV22" s="19">
        <v>15</v>
      </c>
      <c r="AW22" s="19">
        <v>10</v>
      </c>
      <c r="AX22" s="12">
        <v>30</v>
      </c>
      <c r="AY22" s="12">
        <v>35</v>
      </c>
      <c r="AZ22" s="12">
        <v>10</v>
      </c>
      <c r="BA22" s="20">
        <v>100</v>
      </c>
      <c r="BB22" s="12" t="s">
        <v>6</v>
      </c>
    </row>
    <row r="23" spans="1:54" ht="15" thickBot="1">
      <c r="A23" s="12"/>
      <c r="B23" s="32"/>
      <c r="C23" s="13"/>
      <c r="D23" s="14"/>
      <c r="E23" s="14"/>
      <c r="F23" s="14"/>
      <c r="G23" s="14"/>
      <c r="H23" s="14"/>
      <c r="I23" s="14"/>
      <c r="J23" s="14"/>
      <c r="K23" s="13"/>
      <c r="L23" s="33"/>
      <c r="M23" s="14"/>
      <c r="N23" s="19"/>
      <c r="O23" s="19"/>
      <c r="P23" s="12"/>
      <c r="Q23" s="12"/>
      <c r="R23" s="12"/>
      <c r="S23" s="20"/>
      <c r="T23" s="12"/>
      <c r="U23" s="18"/>
      <c r="V23" s="12"/>
      <c r="W23" s="20"/>
      <c r="X23" s="12"/>
      <c r="Y23" s="12"/>
      <c r="Z23" s="12"/>
      <c r="AA23" s="12"/>
      <c r="AB23" s="12"/>
      <c r="AC23" s="12"/>
      <c r="AD23" s="12"/>
      <c r="AE23" s="12"/>
      <c r="AF23" s="12"/>
      <c r="AG23" s="12"/>
      <c r="AH23" s="12"/>
      <c r="AI23" s="12" t="s">
        <v>480</v>
      </c>
      <c r="AJ23" s="12" t="s">
        <v>2</v>
      </c>
      <c r="AK23" s="12" t="s">
        <v>2</v>
      </c>
      <c r="AL23" s="12" t="s">
        <v>481</v>
      </c>
      <c r="AM23" s="12" t="s">
        <v>482</v>
      </c>
      <c r="AN23" s="12"/>
      <c r="AO23" s="12"/>
      <c r="AP23" s="12" t="s">
        <v>115</v>
      </c>
      <c r="AQ23" s="12"/>
      <c r="AR23" s="12" t="s">
        <v>116</v>
      </c>
      <c r="AS23" s="12"/>
      <c r="AT23" s="12" t="s">
        <v>117</v>
      </c>
      <c r="AU23" s="12"/>
      <c r="AV23" s="19">
        <v>15</v>
      </c>
      <c r="AW23" s="19">
        <v>10</v>
      </c>
      <c r="AX23" s="12">
        <v>30</v>
      </c>
      <c r="AY23" s="12">
        <v>35</v>
      </c>
      <c r="AZ23" s="12">
        <v>10</v>
      </c>
      <c r="BA23" s="20">
        <v>100</v>
      </c>
      <c r="BB23" s="12" t="s">
        <v>6</v>
      </c>
    </row>
    <row r="24" spans="1:54" ht="15" thickBot="1">
      <c r="A24" s="12"/>
      <c r="B24" s="32"/>
      <c r="C24" s="13"/>
      <c r="D24" s="14"/>
      <c r="E24" s="14"/>
      <c r="F24" s="14"/>
      <c r="G24" s="14"/>
      <c r="H24" s="14"/>
      <c r="I24" s="14"/>
      <c r="J24" s="14"/>
      <c r="K24" s="13"/>
      <c r="L24" s="33"/>
      <c r="M24" s="14"/>
      <c r="N24" s="17"/>
      <c r="O24" s="17"/>
      <c r="P24" s="17"/>
      <c r="Q24" s="17"/>
      <c r="R24" s="17"/>
      <c r="S24" s="10"/>
      <c r="T24" s="12"/>
      <c r="U24" s="18"/>
      <c r="V24" s="12"/>
      <c r="W24" s="8"/>
      <c r="X24" s="12"/>
      <c r="Y24" s="12"/>
      <c r="Z24" s="12"/>
      <c r="AA24" s="12"/>
      <c r="AB24" s="12"/>
      <c r="AC24" s="12"/>
      <c r="AD24" s="13"/>
      <c r="AE24" s="12"/>
      <c r="AF24" s="13"/>
      <c r="AG24" s="12"/>
      <c r="AH24" s="12"/>
      <c r="AI24" s="12"/>
      <c r="AJ24" s="12" t="s">
        <v>2</v>
      </c>
      <c r="AK24" s="12" t="s">
        <v>2</v>
      </c>
      <c r="AL24" s="12" t="s">
        <v>590</v>
      </c>
      <c r="AM24" s="12" t="s">
        <v>591</v>
      </c>
      <c r="AN24" s="12"/>
      <c r="AO24" s="12"/>
      <c r="AP24" s="12" t="s">
        <v>121</v>
      </c>
      <c r="AQ24" s="12"/>
      <c r="AR24" s="12" t="s">
        <v>122</v>
      </c>
      <c r="AS24" s="12"/>
      <c r="AT24" s="12" t="s">
        <v>123</v>
      </c>
      <c r="AU24" s="12"/>
      <c r="AV24" s="19">
        <v>15</v>
      </c>
      <c r="AW24" s="19">
        <v>10</v>
      </c>
      <c r="AX24" s="12">
        <v>30</v>
      </c>
      <c r="AY24" s="12">
        <v>35</v>
      </c>
      <c r="AZ24" s="12">
        <v>10</v>
      </c>
      <c r="BA24" s="20">
        <v>100</v>
      </c>
      <c r="BB24" s="12" t="s">
        <v>6</v>
      </c>
    </row>
    <row r="25" spans="1:54" ht="15" thickBot="1">
      <c r="A25" s="12"/>
      <c r="B25" s="32"/>
      <c r="C25" s="13"/>
      <c r="D25" s="14"/>
      <c r="E25" s="14"/>
      <c r="F25" s="14"/>
      <c r="G25" s="14"/>
      <c r="H25" s="14"/>
      <c r="I25" s="14"/>
      <c r="J25" s="14"/>
      <c r="K25" s="13"/>
      <c r="L25" s="33"/>
      <c r="M25" s="14"/>
      <c r="N25" s="19"/>
      <c r="O25" s="19"/>
      <c r="P25" s="12"/>
      <c r="Q25" s="12"/>
      <c r="R25" s="12"/>
      <c r="S25" s="20"/>
      <c r="T25" s="12"/>
      <c r="U25" s="18"/>
      <c r="V25" s="12"/>
      <c r="W25" s="20"/>
      <c r="X25" s="12"/>
      <c r="Y25" s="12"/>
      <c r="Z25" s="12"/>
      <c r="AA25" s="13"/>
      <c r="AB25" s="12"/>
      <c r="AC25" s="12"/>
      <c r="AD25" s="13"/>
      <c r="AE25" s="12"/>
      <c r="AF25" s="12"/>
      <c r="AG25" s="12"/>
      <c r="AH25" s="12"/>
      <c r="AI25" s="12"/>
      <c r="AJ25" s="12" t="s">
        <v>2</v>
      </c>
      <c r="AK25" s="12" t="s">
        <v>2</v>
      </c>
      <c r="AL25" s="12" t="s">
        <v>31</v>
      </c>
      <c r="AM25" s="12" t="s">
        <v>32</v>
      </c>
      <c r="AN25" s="12"/>
      <c r="AO25" s="12"/>
      <c r="AP25" s="12" t="s">
        <v>126</v>
      </c>
      <c r="AQ25" s="12"/>
      <c r="AR25" s="12" t="s">
        <v>127</v>
      </c>
      <c r="AS25" s="12"/>
      <c r="AT25" s="12" t="s">
        <v>128</v>
      </c>
      <c r="AU25" s="12"/>
      <c r="AV25" s="19">
        <v>15</v>
      </c>
      <c r="AW25" s="19">
        <v>10</v>
      </c>
      <c r="AX25" s="12">
        <v>30</v>
      </c>
      <c r="AY25" s="12">
        <v>35</v>
      </c>
      <c r="AZ25" s="12">
        <v>10</v>
      </c>
      <c r="BA25" s="20">
        <v>100</v>
      </c>
      <c r="BB25" s="12" t="s">
        <v>6</v>
      </c>
    </row>
    <row r="26" spans="1:54" ht="15" thickBot="1">
      <c r="A26" s="12"/>
      <c r="B26" s="32"/>
      <c r="C26" s="13"/>
      <c r="D26" s="14"/>
      <c r="E26" s="14"/>
      <c r="F26" s="14"/>
      <c r="G26" s="14"/>
      <c r="H26" s="14"/>
      <c r="I26" s="14"/>
      <c r="J26" s="14"/>
      <c r="K26" s="13"/>
      <c r="L26" s="33"/>
      <c r="M26" s="14"/>
      <c r="N26" s="19"/>
      <c r="O26" s="19"/>
      <c r="P26" s="12"/>
      <c r="Q26" s="12"/>
      <c r="R26" s="12"/>
      <c r="S26" s="20"/>
      <c r="T26" s="12"/>
      <c r="U26" s="18"/>
      <c r="V26" s="12"/>
      <c r="W26" s="20"/>
      <c r="X26" s="12"/>
      <c r="Y26" s="12"/>
      <c r="Z26" s="12"/>
      <c r="AA26" s="12"/>
      <c r="AB26" s="12"/>
      <c r="AC26" s="12"/>
      <c r="AD26" s="12"/>
      <c r="AE26" s="12"/>
      <c r="AF26" s="12"/>
      <c r="AG26" s="12"/>
      <c r="AH26" s="12"/>
      <c r="AI26" s="12" t="s">
        <v>62</v>
      </c>
      <c r="AJ26" s="12" t="s">
        <v>2</v>
      </c>
      <c r="AK26" s="12" t="s">
        <v>2</v>
      </c>
      <c r="AL26" s="12" t="s">
        <v>63</v>
      </c>
      <c r="AM26" s="12" t="s">
        <v>64</v>
      </c>
      <c r="AN26" s="12"/>
      <c r="AO26" s="12"/>
      <c r="AP26" s="12" t="s">
        <v>131</v>
      </c>
      <c r="AQ26" s="12"/>
      <c r="AR26" s="12" t="s">
        <v>132</v>
      </c>
      <c r="AS26" s="12"/>
      <c r="AT26" s="12" t="s">
        <v>133</v>
      </c>
      <c r="AU26" s="12"/>
      <c r="AV26" s="19">
        <v>15</v>
      </c>
      <c r="AW26" s="19">
        <v>10</v>
      </c>
      <c r="AX26" s="12">
        <v>30</v>
      </c>
      <c r="AY26" s="12">
        <v>35</v>
      </c>
      <c r="AZ26" s="12">
        <v>10</v>
      </c>
      <c r="BA26" s="20">
        <v>100</v>
      </c>
      <c r="BB26" s="12" t="s">
        <v>6</v>
      </c>
    </row>
    <row r="27" spans="1:54" ht="15" thickBot="1">
      <c r="A27" s="12"/>
      <c r="B27" s="32"/>
      <c r="C27" s="13"/>
      <c r="D27" s="14"/>
      <c r="E27" s="14"/>
      <c r="F27" s="14"/>
      <c r="G27" s="14"/>
      <c r="H27" s="14"/>
      <c r="I27" s="14"/>
      <c r="J27" s="14"/>
      <c r="K27" s="13"/>
      <c r="L27" s="33"/>
      <c r="M27" s="14"/>
      <c r="N27" s="17"/>
      <c r="O27" s="17"/>
      <c r="P27" s="17"/>
      <c r="Q27" s="17"/>
      <c r="R27" s="17"/>
      <c r="S27" s="10"/>
      <c r="T27" s="12"/>
      <c r="U27" s="18"/>
      <c r="V27" s="12"/>
      <c r="W27" s="8"/>
      <c r="X27" s="12"/>
      <c r="Y27" s="12"/>
      <c r="Z27" s="12"/>
      <c r="AA27" s="12"/>
      <c r="AB27" s="12"/>
      <c r="AC27" s="12"/>
      <c r="AD27" s="12"/>
      <c r="AE27" s="12"/>
      <c r="AF27" s="12"/>
      <c r="AG27" s="12"/>
      <c r="AH27" s="12"/>
      <c r="AI27" s="12"/>
      <c r="AJ27" s="12" t="s">
        <v>2</v>
      </c>
      <c r="AK27" s="12" t="s">
        <v>2</v>
      </c>
      <c r="AL27" s="12" t="s">
        <v>209</v>
      </c>
      <c r="AM27" s="12" t="s">
        <v>210</v>
      </c>
      <c r="AN27" s="12"/>
      <c r="AO27" s="12"/>
      <c r="AP27" s="12" t="s">
        <v>136</v>
      </c>
      <c r="AQ27" s="12"/>
      <c r="AR27" s="12" t="s">
        <v>137</v>
      </c>
      <c r="AS27" s="12"/>
      <c r="AT27" s="12" t="s">
        <v>138</v>
      </c>
      <c r="AU27" s="12"/>
      <c r="AV27" s="19">
        <v>15</v>
      </c>
      <c r="AW27" s="19">
        <v>10</v>
      </c>
      <c r="AX27" s="12">
        <v>30</v>
      </c>
      <c r="AY27" s="12">
        <v>35</v>
      </c>
      <c r="AZ27" s="12">
        <v>10</v>
      </c>
      <c r="BA27" s="20">
        <v>100</v>
      </c>
      <c r="BB27" s="12" t="s">
        <v>6</v>
      </c>
    </row>
    <row r="28" spans="1:54" ht="15" thickBot="1">
      <c r="A28" s="12"/>
      <c r="B28" s="32"/>
      <c r="C28" s="13"/>
      <c r="D28" s="14"/>
      <c r="E28" s="14"/>
      <c r="F28" s="14"/>
      <c r="G28" s="14"/>
      <c r="H28" s="14"/>
      <c r="I28" s="14"/>
      <c r="J28" s="14"/>
      <c r="K28" s="13"/>
      <c r="L28" s="33"/>
      <c r="M28" s="14"/>
      <c r="N28" s="19"/>
      <c r="O28" s="19"/>
      <c r="P28" s="12"/>
      <c r="Q28" s="12"/>
      <c r="R28" s="12"/>
      <c r="S28" s="20"/>
      <c r="T28" s="12"/>
      <c r="U28" s="18"/>
      <c r="V28" s="12"/>
      <c r="W28" s="20"/>
      <c r="X28" s="12"/>
      <c r="Y28" s="12"/>
      <c r="Z28" s="12"/>
      <c r="AA28" s="13"/>
      <c r="AB28" s="12"/>
      <c r="AC28" s="12"/>
      <c r="AD28" s="13"/>
      <c r="AE28" s="12"/>
      <c r="AF28" s="13"/>
      <c r="AG28" s="12"/>
      <c r="AH28" s="12"/>
      <c r="AI28" s="12"/>
      <c r="AJ28" s="12" t="s">
        <v>2</v>
      </c>
      <c r="AK28" s="12" t="s">
        <v>2</v>
      </c>
      <c r="AL28" s="12" t="s">
        <v>322</v>
      </c>
      <c r="AM28" s="12" t="s">
        <v>323</v>
      </c>
      <c r="AN28" s="12"/>
      <c r="AO28" s="12"/>
      <c r="AP28" s="12" t="s">
        <v>141</v>
      </c>
      <c r="AQ28" s="12"/>
      <c r="AR28" s="12" t="s">
        <v>142</v>
      </c>
      <c r="AS28" s="12"/>
      <c r="AT28" s="12" t="s">
        <v>143</v>
      </c>
      <c r="AU28" s="12"/>
      <c r="AV28" s="19">
        <v>15</v>
      </c>
      <c r="AW28" s="19">
        <v>10</v>
      </c>
      <c r="AX28" s="12">
        <v>30</v>
      </c>
      <c r="AY28" s="12">
        <v>35</v>
      </c>
      <c r="AZ28" s="12">
        <v>10</v>
      </c>
      <c r="BA28" s="20">
        <v>100</v>
      </c>
      <c r="BB28" s="12" t="s">
        <v>6</v>
      </c>
    </row>
    <row r="29" spans="1:54" ht="15" thickBot="1">
      <c r="A29" s="12"/>
      <c r="B29" s="32"/>
      <c r="C29" s="13"/>
      <c r="D29" s="14"/>
      <c r="E29" s="14"/>
      <c r="F29" s="14"/>
      <c r="G29" s="14"/>
      <c r="H29" s="14"/>
      <c r="I29" s="14"/>
      <c r="J29" s="14"/>
      <c r="K29" s="13"/>
      <c r="L29" s="33"/>
      <c r="M29" s="14"/>
      <c r="N29" s="19"/>
      <c r="O29" s="19"/>
      <c r="P29" s="12"/>
      <c r="Q29" s="12"/>
      <c r="R29" s="12"/>
      <c r="S29" s="20"/>
      <c r="T29" s="12"/>
      <c r="U29" s="18"/>
      <c r="V29" s="12"/>
      <c r="W29" s="20"/>
      <c r="X29" s="12"/>
      <c r="Y29" s="12"/>
      <c r="Z29" s="12"/>
      <c r="AA29" s="12"/>
      <c r="AB29" s="12"/>
      <c r="AC29" s="12"/>
      <c r="AD29" s="12"/>
      <c r="AE29" s="12"/>
      <c r="AF29" s="12"/>
      <c r="AG29" s="12"/>
      <c r="AH29" s="12"/>
      <c r="AI29" s="12"/>
      <c r="AJ29" s="12" t="s">
        <v>3</v>
      </c>
      <c r="AK29" s="12" t="s">
        <v>3</v>
      </c>
      <c r="AL29" s="12" t="s">
        <v>5</v>
      </c>
      <c r="AM29" s="12" t="s">
        <v>5</v>
      </c>
      <c r="AN29" s="12"/>
      <c r="AO29" s="12"/>
      <c r="AP29" s="12" t="s">
        <v>146</v>
      </c>
      <c r="AQ29" s="12"/>
      <c r="AR29" s="12" t="s">
        <v>147</v>
      </c>
      <c r="AS29" s="12"/>
      <c r="AT29" s="12" t="s">
        <v>148</v>
      </c>
      <c r="AU29" s="12"/>
      <c r="AV29" s="19">
        <v>15</v>
      </c>
      <c r="AW29" s="19">
        <v>10</v>
      </c>
      <c r="AX29" s="12">
        <v>30</v>
      </c>
      <c r="AY29" s="12">
        <v>35</v>
      </c>
      <c r="AZ29" s="12">
        <v>10</v>
      </c>
      <c r="BA29" s="20">
        <v>100</v>
      </c>
      <c r="BB29" s="12" t="s">
        <v>6</v>
      </c>
    </row>
    <row r="30" spans="1:54" ht="15" thickBot="1">
      <c r="A30" s="12"/>
      <c r="B30" s="32"/>
      <c r="C30" s="13"/>
      <c r="D30" s="14"/>
      <c r="E30" s="14"/>
      <c r="F30" s="14"/>
      <c r="G30" s="14"/>
      <c r="H30" s="14"/>
      <c r="I30" s="14"/>
      <c r="J30" s="14"/>
      <c r="K30" s="13"/>
      <c r="L30" s="33"/>
      <c r="M30" s="14"/>
      <c r="N30" s="17"/>
      <c r="O30" s="17"/>
      <c r="P30" s="17"/>
      <c r="Q30" s="17"/>
      <c r="R30" s="17"/>
      <c r="S30" s="10"/>
      <c r="T30" s="12"/>
      <c r="U30" s="18"/>
      <c r="V30" s="12"/>
      <c r="W30" s="8"/>
      <c r="X30" s="12"/>
      <c r="Y30" s="12"/>
      <c r="Z30" s="12"/>
      <c r="AA30" s="13"/>
      <c r="AB30" s="12"/>
      <c r="AC30" s="12"/>
      <c r="AD30" s="13"/>
      <c r="AE30" s="12"/>
      <c r="AF30" s="12"/>
      <c r="AG30" s="12"/>
      <c r="AH30" s="12"/>
      <c r="AI30" s="12"/>
      <c r="AJ30" s="12" t="s">
        <v>2</v>
      </c>
      <c r="AK30" s="12" t="s">
        <v>2</v>
      </c>
      <c r="AL30" s="12" t="s">
        <v>543</v>
      </c>
      <c r="AM30" s="12" t="s">
        <v>544</v>
      </c>
      <c r="AN30" s="12"/>
      <c r="AO30" s="12"/>
      <c r="AP30" s="12" t="s">
        <v>151</v>
      </c>
      <c r="AQ30" s="12"/>
      <c r="AR30" s="12" t="s">
        <v>152</v>
      </c>
      <c r="AS30" s="12"/>
      <c r="AT30" s="12" t="s">
        <v>153</v>
      </c>
      <c r="AU30" s="12"/>
      <c r="AV30" s="17">
        <v>15</v>
      </c>
      <c r="AW30" s="17">
        <v>10</v>
      </c>
      <c r="AX30" s="17">
        <v>30</v>
      </c>
      <c r="AY30" s="17">
        <v>35</v>
      </c>
      <c r="AZ30" s="17">
        <v>10</v>
      </c>
      <c r="BA30" s="10">
        <v>100</v>
      </c>
      <c r="BB30" s="12" t="s">
        <v>6</v>
      </c>
    </row>
    <row r="31" spans="1:54" ht="15" thickBot="1">
      <c r="A31" s="12"/>
      <c r="B31" s="32"/>
      <c r="C31" s="13"/>
      <c r="D31" s="14"/>
      <c r="E31" s="14"/>
      <c r="F31" s="14"/>
      <c r="G31" s="14"/>
      <c r="H31" s="14"/>
      <c r="I31" s="14"/>
      <c r="J31" s="14"/>
      <c r="K31" s="13"/>
      <c r="L31" s="33"/>
      <c r="M31" s="14"/>
      <c r="N31" s="19"/>
      <c r="O31" s="19"/>
      <c r="P31" s="12"/>
      <c r="Q31" s="12"/>
      <c r="R31" s="12"/>
      <c r="S31" s="20"/>
      <c r="T31" s="12"/>
      <c r="U31" s="18"/>
      <c r="V31" s="12"/>
      <c r="W31" s="20"/>
      <c r="X31" s="12"/>
      <c r="Y31" s="12"/>
      <c r="Z31" s="12"/>
      <c r="AA31" s="12"/>
      <c r="AB31" s="12"/>
      <c r="AC31" s="12"/>
      <c r="AD31" s="12"/>
      <c r="AE31" s="12"/>
      <c r="AF31" s="12"/>
      <c r="AG31" s="12"/>
      <c r="AH31" s="12"/>
      <c r="AI31" s="12"/>
      <c r="AJ31" s="12" t="s">
        <v>2</v>
      </c>
      <c r="AK31" s="12" t="s">
        <v>2</v>
      </c>
      <c r="AL31" s="12" t="s">
        <v>68</v>
      </c>
      <c r="AM31" s="12" t="s">
        <v>69</v>
      </c>
      <c r="AN31" s="12"/>
      <c r="AO31" s="12"/>
      <c r="AP31" s="12" t="s">
        <v>157</v>
      </c>
      <c r="AQ31" s="12"/>
      <c r="AR31" s="12" t="s">
        <v>158</v>
      </c>
      <c r="AS31" s="12"/>
      <c r="AT31" s="12" t="s">
        <v>159</v>
      </c>
      <c r="AU31" s="12"/>
      <c r="AV31" s="17">
        <v>15</v>
      </c>
      <c r="AW31" s="17">
        <v>10</v>
      </c>
      <c r="AX31" s="17">
        <v>30</v>
      </c>
      <c r="AY31" s="17">
        <v>35</v>
      </c>
      <c r="AZ31" s="17">
        <v>10</v>
      </c>
      <c r="BA31" s="10">
        <v>100</v>
      </c>
      <c r="BB31" s="12" t="s">
        <v>6</v>
      </c>
    </row>
    <row r="32" spans="1:54" ht="15" thickBot="1">
      <c r="A32" s="12"/>
      <c r="B32" s="32"/>
      <c r="C32" s="13"/>
      <c r="D32" s="14"/>
      <c r="E32" s="14"/>
      <c r="F32" s="14"/>
      <c r="G32" s="14"/>
      <c r="H32" s="14"/>
      <c r="I32" s="14"/>
      <c r="J32" s="14"/>
      <c r="K32" s="13"/>
      <c r="L32" s="33"/>
      <c r="M32" s="14"/>
      <c r="N32" s="19"/>
      <c r="O32" s="19"/>
      <c r="P32" s="12"/>
      <c r="Q32" s="12"/>
      <c r="R32" s="12"/>
      <c r="S32" s="20"/>
      <c r="T32" s="12"/>
      <c r="U32" s="18"/>
      <c r="V32" s="12"/>
      <c r="W32" s="20"/>
      <c r="X32" s="12"/>
      <c r="Y32" s="12"/>
      <c r="Z32" s="12"/>
      <c r="AA32" s="13"/>
      <c r="AB32" s="12"/>
      <c r="AC32" s="12"/>
      <c r="AD32" s="12"/>
      <c r="AE32" s="12"/>
      <c r="AF32" s="12"/>
      <c r="AG32" s="12"/>
      <c r="AH32" s="12"/>
      <c r="AI32" s="12" t="s">
        <v>492</v>
      </c>
      <c r="AJ32" s="12" t="s">
        <v>2</v>
      </c>
      <c r="AK32" s="12" t="s">
        <v>2</v>
      </c>
      <c r="AL32" s="12" t="s">
        <v>493</v>
      </c>
      <c r="AM32" s="12" t="s">
        <v>494</v>
      </c>
      <c r="AN32" s="12"/>
      <c r="AO32" s="12"/>
      <c r="AP32" s="12" t="s">
        <v>163</v>
      </c>
      <c r="AQ32" s="12"/>
      <c r="AR32" s="12" t="s">
        <v>164</v>
      </c>
      <c r="AS32" s="12"/>
      <c r="AT32" s="12" t="s">
        <v>165</v>
      </c>
      <c r="AU32" s="12"/>
      <c r="AV32" s="15">
        <v>15</v>
      </c>
      <c r="AW32" s="16">
        <v>10</v>
      </c>
      <c r="AX32" s="17">
        <v>30</v>
      </c>
      <c r="AY32" s="17">
        <v>35</v>
      </c>
      <c r="AZ32" s="17">
        <v>10</v>
      </c>
      <c r="BA32" s="20">
        <v>100</v>
      </c>
      <c r="BB32" s="12" t="s">
        <v>6</v>
      </c>
    </row>
    <row r="33" spans="1:54" ht="15" thickBot="1">
      <c r="A33" s="12"/>
      <c r="B33" s="32"/>
      <c r="C33" s="13"/>
      <c r="D33" s="14"/>
      <c r="E33" s="14"/>
      <c r="F33" s="14"/>
      <c r="G33" s="14"/>
      <c r="H33" s="14"/>
      <c r="I33" s="14"/>
      <c r="J33" s="14"/>
      <c r="K33" s="13"/>
      <c r="L33" s="33"/>
      <c r="M33" s="14"/>
      <c r="N33" s="17"/>
      <c r="O33" s="17"/>
      <c r="P33" s="17"/>
      <c r="Q33" s="17"/>
      <c r="R33" s="17"/>
      <c r="S33" s="10"/>
      <c r="T33" s="12"/>
      <c r="U33" s="18"/>
      <c r="V33" s="12"/>
      <c r="W33" s="8"/>
      <c r="X33" s="12"/>
      <c r="Y33" s="12"/>
      <c r="Z33" s="12"/>
      <c r="AA33" s="13"/>
      <c r="AB33" s="12"/>
      <c r="AC33" s="12"/>
      <c r="AD33" s="12"/>
      <c r="AE33" s="12"/>
      <c r="AF33" s="12"/>
      <c r="AG33" s="12"/>
      <c r="AH33" s="12"/>
      <c r="AI33" s="12"/>
      <c r="AJ33" s="12" t="s">
        <v>2</v>
      </c>
      <c r="AK33" s="12" t="s">
        <v>2</v>
      </c>
      <c r="AL33" s="12" t="s">
        <v>595</v>
      </c>
      <c r="AM33" s="12" t="s">
        <v>596</v>
      </c>
      <c r="AN33" s="12"/>
      <c r="AO33" s="12"/>
      <c r="AP33" s="12" t="s">
        <v>169</v>
      </c>
      <c r="AQ33" s="12"/>
      <c r="AR33" s="12" t="s">
        <v>170</v>
      </c>
      <c r="AS33" s="12"/>
      <c r="AT33" s="12" t="s">
        <v>171</v>
      </c>
      <c r="AU33" s="12"/>
      <c r="AV33" s="15">
        <v>15</v>
      </c>
      <c r="AW33" s="16">
        <v>10</v>
      </c>
      <c r="AX33" s="17">
        <v>30</v>
      </c>
      <c r="AY33" s="17">
        <v>35</v>
      </c>
      <c r="AZ33" s="17">
        <v>10</v>
      </c>
      <c r="BA33" s="20">
        <v>100</v>
      </c>
      <c r="BB33" s="12" t="s">
        <v>6</v>
      </c>
    </row>
    <row r="34" spans="1:54" ht="15" thickBot="1">
      <c r="A34" s="12"/>
      <c r="B34" s="32"/>
      <c r="C34" s="13"/>
      <c r="D34" s="14"/>
      <c r="E34" s="14"/>
      <c r="F34" s="14"/>
      <c r="G34" s="14"/>
      <c r="H34" s="14"/>
      <c r="I34" s="14"/>
      <c r="J34" s="14"/>
      <c r="K34" s="13"/>
      <c r="L34" s="33"/>
      <c r="M34" s="14"/>
      <c r="N34" s="17"/>
      <c r="O34" s="17"/>
      <c r="P34" s="17"/>
      <c r="Q34" s="17"/>
      <c r="R34" s="17"/>
      <c r="S34" s="10"/>
      <c r="T34" s="12"/>
      <c r="U34" s="18"/>
      <c r="V34" s="12"/>
      <c r="W34" s="8"/>
      <c r="X34" s="12"/>
      <c r="Y34" s="12"/>
      <c r="Z34" s="12"/>
      <c r="AA34" s="12"/>
      <c r="AB34" s="12"/>
      <c r="AC34" s="12"/>
      <c r="AD34" s="12"/>
      <c r="AE34" s="12"/>
      <c r="AF34" s="12"/>
      <c r="AG34" s="12"/>
      <c r="AH34" s="12"/>
      <c r="AI34" s="12"/>
      <c r="AJ34" s="12" t="s">
        <v>3</v>
      </c>
      <c r="AK34" s="12" t="s">
        <v>3</v>
      </c>
      <c r="AL34" s="12" t="s">
        <v>609</v>
      </c>
      <c r="AM34" s="12" t="s">
        <v>393</v>
      </c>
      <c r="AN34" s="12"/>
      <c r="AO34" s="12"/>
      <c r="AP34" s="12" t="s">
        <v>174</v>
      </c>
      <c r="AQ34" s="12"/>
      <c r="AR34" s="12" t="s">
        <v>175</v>
      </c>
      <c r="AS34" s="12"/>
      <c r="AT34" s="12" t="s">
        <v>176</v>
      </c>
      <c r="AU34" s="12"/>
      <c r="AV34" s="15">
        <v>15</v>
      </c>
      <c r="AW34" s="16">
        <v>10</v>
      </c>
      <c r="AX34" s="17">
        <v>30</v>
      </c>
      <c r="AY34" s="17">
        <v>35</v>
      </c>
      <c r="AZ34" s="17">
        <v>10</v>
      </c>
      <c r="BA34" s="20">
        <v>100</v>
      </c>
      <c r="BB34" s="12" t="s">
        <v>6</v>
      </c>
    </row>
    <row r="35" spans="1:54" ht="15" thickBot="1">
      <c r="A35" s="12"/>
      <c r="B35" s="32"/>
      <c r="C35" s="13"/>
      <c r="D35" s="14"/>
      <c r="E35" s="14"/>
      <c r="F35" s="14"/>
      <c r="G35" s="14"/>
      <c r="H35" s="14"/>
      <c r="I35" s="14"/>
      <c r="J35" s="14"/>
      <c r="K35" s="13"/>
      <c r="L35" s="33"/>
      <c r="M35" s="14"/>
      <c r="N35" s="17"/>
      <c r="O35" s="17"/>
      <c r="P35" s="17"/>
      <c r="Q35" s="17"/>
      <c r="R35" s="17"/>
      <c r="S35" s="10"/>
      <c r="T35" s="12"/>
      <c r="U35" s="18"/>
      <c r="V35" s="12"/>
      <c r="W35" s="8"/>
      <c r="X35" s="12"/>
      <c r="Y35" s="12"/>
      <c r="Z35" s="12"/>
      <c r="AA35" s="12"/>
      <c r="AB35" s="12"/>
      <c r="AC35" s="12"/>
      <c r="AD35" s="12"/>
      <c r="AE35" s="12"/>
      <c r="AF35" s="12"/>
      <c r="AG35" s="12"/>
      <c r="AH35" s="12"/>
      <c r="AI35" s="12"/>
      <c r="AJ35" s="12" t="s">
        <v>2</v>
      </c>
      <c r="AK35" s="12" t="s">
        <v>2</v>
      </c>
      <c r="AL35" s="12" t="s">
        <v>634</v>
      </c>
      <c r="AM35" s="12" t="s">
        <v>635</v>
      </c>
      <c r="AN35" s="12"/>
      <c r="AO35" s="12"/>
      <c r="AP35" s="12" t="s">
        <v>179</v>
      </c>
      <c r="AQ35" s="12"/>
      <c r="AR35" s="12" t="s">
        <v>180</v>
      </c>
      <c r="AS35" s="12"/>
      <c r="AT35" s="12" t="s">
        <v>181</v>
      </c>
      <c r="AU35" s="12"/>
      <c r="AV35" s="15">
        <v>15</v>
      </c>
      <c r="AW35" s="16">
        <v>10</v>
      </c>
      <c r="AX35" s="17">
        <v>30</v>
      </c>
      <c r="AY35" s="17">
        <v>35</v>
      </c>
      <c r="AZ35" s="17">
        <v>10</v>
      </c>
      <c r="BA35" s="20">
        <v>100</v>
      </c>
      <c r="BB35" s="12" t="s">
        <v>6</v>
      </c>
    </row>
    <row r="36" spans="1:54" ht="15" thickBot="1">
      <c r="A36" s="12"/>
      <c r="B36" s="32"/>
      <c r="C36" s="13"/>
      <c r="D36" s="14"/>
      <c r="E36" s="14"/>
      <c r="F36" s="14"/>
      <c r="G36" s="14"/>
      <c r="H36" s="14"/>
      <c r="I36" s="14"/>
      <c r="J36" s="14"/>
      <c r="K36" s="13"/>
      <c r="L36" s="33"/>
      <c r="M36" s="14"/>
      <c r="N36" s="17"/>
      <c r="O36" s="17"/>
      <c r="P36" s="17"/>
      <c r="Q36" s="17"/>
      <c r="R36" s="17"/>
      <c r="S36" s="10"/>
      <c r="T36" s="12"/>
      <c r="U36" s="18"/>
      <c r="V36" s="12"/>
      <c r="W36" s="8"/>
      <c r="X36" s="12"/>
      <c r="Y36" s="12"/>
      <c r="Z36" s="12"/>
      <c r="AA36" s="13"/>
      <c r="AB36" s="12"/>
      <c r="AC36" s="12"/>
      <c r="AD36" s="13"/>
      <c r="AE36" s="12"/>
      <c r="AF36" s="12"/>
      <c r="AG36" s="12"/>
      <c r="AH36" s="12"/>
      <c r="AI36" s="12" t="s">
        <v>675</v>
      </c>
      <c r="AJ36" s="12" t="s">
        <v>2</v>
      </c>
      <c r="AK36" s="12" t="s">
        <v>2</v>
      </c>
      <c r="AL36" s="12" t="s">
        <v>676</v>
      </c>
      <c r="AM36" s="12" t="s">
        <v>677</v>
      </c>
      <c r="AN36" s="12"/>
      <c r="AO36" s="12"/>
      <c r="AP36" s="12" t="s">
        <v>184</v>
      </c>
      <c r="AQ36" s="12"/>
      <c r="AR36" s="12" t="s">
        <v>185</v>
      </c>
      <c r="AS36" s="12"/>
      <c r="AT36" s="12" t="s">
        <v>186</v>
      </c>
      <c r="AU36" s="12"/>
      <c r="AV36" s="17">
        <v>15</v>
      </c>
      <c r="AW36" s="22">
        <v>10</v>
      </c>
      <c r="AX36" s="17">
        <v>30</v>
      </c>
      <c r="AY36" s="17">
        <v>35</v>
      </c>
      <c r="AZ36" s="17">
        <v>10</v>
      </c>
      <c r="BA36" s="20">
        <v>100</v>
      </c>
      <c r="BB36" s="12" t="s">
        <v>6</v>
      </c>
    </row>
    <row r="37" spans="1:54" ht="15" thickBot="1">
      <c r="A37" s="12"/>
      <c r="B37" s="32"/>
      <c r="C37" s="13"/>
      <c r="D37" s="14"/>
      <c r="E37" s="14"/>
      <c r="F37" s="14"/>
      <c r="G37" s="14"/>
      <c r="H37" s="14"/>
      <c r="I37" s="14"/>
      <c r="J37" s="14"/>
      <c r="K37" s="13"/>
      <c r="L37" s="33"/>
      <c r="M37" s="14"/>
      <c r="N37" s="19"/>
      <c r="O37" s="19"/>
      <c r="P37" s="12"/>
      <c r="Q37" s="12"/>
      <c r="R37" s="12"/>
      <c r="S37" s="20"/>
      <c r="T37" s="12"/>
      <c r="U37" s="18"/>
      <c r="V37" s="12"/>
      <c r="W37" s="20"/>
      <c r="X37" s="12"/>
      <c r="Y37" s="12"/>
      <c r="Z37" s="12"/>
      <c r="AA37" s="13"/>
      <c r="AB37" s="12"/>
      <c r="AC37" s="12"/>
      <c r="AD37" s="12"/>
      <c r="AE37" s="12"/>
      <c r="AF37" s="12"/>
      <c r="AG37" s="12"/>
      <c r="AH37" s="12"/>
      <c r="AI37" s="12" t="s">
        <v>13</v>
      </c>
      <c r="AJ37" s="12" t="s">
        <v>2</v>
      </c>
      <c r="AK37" s="12" t="s">
        <v>2</v>
      </c>
      <c r="AL37" s="12" t="s">
        <v>14</v>
      </c>
      <c r="AM37" s="12" t="s">
        <v>15</v>
      </c>
      <c r="AN37" s="12"/>
      <c r="AO37" s="12"/>
      <c r="AP37" s="12" t="s">
        <v>190</v>
      </c>
      <c r="AQ37" s="12"/>
      <c r="AR37" s="12" t="s">
        <v>191</v>
      </c>
      <c r="AS37" s="12"/>
      <c r="AT37" s="12" t="s">
        <v>192</v>
      </c>
      <c r="AU37" s="12"/>
      <c r="AV37" s="15">
        <v>15</v>
      </c>
      <c r="AW37" s="16">
        <v>10</v>
      </c>
      <c r="AX37" s="17">
        <v>30</v>
      </c>
      <c r="AY37" s="17">
        <v>35</v>
      </c>
      <c r="AZ37" s="17">
        <v>10</v>
      </c>
      <c r="BA37" s="20">
        <v>100</v>
      </c>
      <c r="BB37" s="12" t="s">
        <v>6</v>
      </c>
    </row>
    <row r="38" spans="1:54" ht="15" thickBot="1">
      <c r="A38" s="12"/>
      <c r="B38" s="32"/>
      <c r="C38" s="13"/>
      <c r="D38" s="14"/>
      <c r="E38" s="14"/>
      <c r="F38" s="14"/>
      <c r="G38" s="14"/>
      <c r="H38" s="14"/>
      <c r="I38" s="14"/>
      <c r="J38" s="14"/>
      <c r="K38" s="13"/>
      <c r="L38" s="33"/>
      <c r="M38" s="14"/>
      <c r="N38" s="19"/>
      <c r="O38" s="19"/>
      <c r="P38" s="12"/>
      <c r="Q38" s="12"/>
      <c r="R38" s="12"/>
      <c r="S38" s="20"/>
      <c r="T38" s="12"/>
      <c r="U38" s="18"/>
      <c r="V38" s="12"/>
      <c r="W38" s="20"/>
      <c r="X38" s="12"/>
      <c r="Y38" s="12"/>
      <c r="Z38" s="12"/>
      <c r="AA38" s="13"/>
      <c r="AB38" s="12"/>
      <c r="AC38" s="12"/>
      <c r="AD38" s="12"/>
      <c r="AE38" s="12"/>
      <c r="AF38" s="12"/>
      <c r="AG38" s="12"/>
      <c r="AH38" s="12"/>
      <c r="AI38" s="12"/>
      <c r="AJ38" s="12" t="s">
        <v>3</v>
      </c>
      <c r="AK38" s="12" t="s">
        <v>2</v>
      </c>
      <c r="AL38" s="12" t="s">
        <v>82</v>
      </c>
      <c r="AM38" s="12" t="s">
        <v>83</v>
      </c>
      <c r="AN38" s="12"/>
      <c r="AO38" s="12"/>
      <c r="AP38" s="12" t="s">
        <v>195</v>
      </c>
      <c r="AQ38" s="12"/>
      <c r="AR38" s="12" t="s">
        <v>196</v>
      </c>
      <c r="AS38" s="12"/>
      <c r="AT38" s="12" t="s">
        <v>197</v>
      </c>
      <c r="AU38" s="12"/>
      <c r="AV38" s="15">
        <v>15</v>
      </c>
      <c r="AW38" s="16">
        <v>10</v>
      </c>
      <c r="AX38" s="17">
        <v>30</v>
      </c>
      <c r="AY38" s="17">
        <v>35</v>
      </c>
      <c r="AZ38" s="17">
        <v>10</v>
      </c>
      <c r="BA38" s="20">
        <v>100</v>
      </c>
      <c r="BB38" s="12" t="s">
        <v>6</v>
      </c>
    </row>
    <row r="39" spans="1:54" ht="15" thickBot="1">
      <c r="A39" s="12"/>
      <c r="B39" s="32"/>
      <c r="C39" s="13"/>
      <c r="D39" s="14"/>
      <c r="E39" s="14"/>
      <c r="F39" s="14"/>
      <c r="G39" s="14"/>
      <c r="H39" s="14"/>
      <c r="I39" s="14"/>
      <c r="J39" s="14"/>
      <c r="K39" s="13"/>
      <c r="L39" s="33"/>
      <c r="M39" s="14"/>
      <c r="N39" s="17"/>
      <c r="O39" s="17"/>
      <c r="P39" s="17"/>
      <c r="Q39" s="17"/>
      <c r="R39" s="17"/>
      <c r="S39" s="10"/>
      <c r="T39" s="12"/>
      <c r="U39" s="18"/>
      <c r="V39" s="12"/>
      <c r="W39" s="8"/>
      <c r="X39" s="12"/>
      <c r="Y39" s="12"/>
      <c r="Z39" s="12"/>
      <c r="AA39" s="13"/>
      <c r="AB39" s="12"/>
      <c r="AC39" s="12"/>
      <c r="AD39" s="13"/>
      <c r="AE39" s="12"/>
      <c r="AF39" s="12"/>
      <c r="AG39" s="12"/>
      <c r="AH39" s="12"/>
      <c r="AI39" s="12"/>
      <c r="AJ39" s="12" t="s">
        <v>2</v>
      </c>
      <c r="AK39" s="12" t="s">
        <v>2</v>
      </c>
      <c r="AL39" s="12" t="s">
        <v>149</v>
      </c>
      <c r="AM39" s="12" t="s">
        <v>150</v>
      </c>
      <c r="AN39" s="12"/>
      <c r="AO39" s="12"/>
      <c r="AP39" s="12" t="s">
        <v>201</v>
      </c>
      <c r="AQ39" s="12"/>
      <c r="AR39" s="12" t="s">
        <v>202</v>
      </c>
      <c r="AS39" s="12"/>
      <c r="AT39" s="12" t="s">
        <v>203</v>
      </c>
      <c r="AU39" s="12"/>
      <c r="AV39" s="15">
        <v>15</v>
      </c>
      <c r="AW39" s="16">
        <v>10</v>
      </c>
      <c r="AX39" s="17">
        <v>30</v>
      </c>
      <c r="AY39" s="17">
        <v>35</v>
      </c>
      <c r="AZ39" s="17">
        <v>10</v>
      </c>
      <c r="BA39" s="20">
        <v>100</v>
      </c>
      <c r="BB39" s="12" t="s">
        <v>6</v>
      </c>
    </row>
    <row r="40" spans="1:54" ht="15" thickBot="1">
      <c r="A40" s="12"/>
      <c r="B40" s="32"/>
      <c r="C40" s="13"/>
      <c r="D40" s="14"/>
      <c r="E40" s="14"/>
      <c r="F40" s="14"/>
      <c r="G40" s="14"/>
      <c r="H40" s="14"/>
      <c r="I40" s="14"/>
      <c r="J40" s="14"/>
      <c r="K40" s="13"/>
      <c r="L40" s="33"/>
      <c r="M40" s="14"/>
      <c r="N40" s="19"/>
      <c r="O40" s="19"/>
      <c r="P40" s="12"/>
      <c r="Q40" s="12"/>
      <c r="R40" s="12"/>
      <c r="S40" s="20"/>
      <c r="T40" s="12"/>
      <c r="U40" s="18"/>
      <c r="V40" s="12"/>
      <c r="W40" s="20"/>
      <c r="X40" s="12"/>
      <c r="Y40" s="12"/>
      <c r="Z40" s="12"/>
      <c r="AA40" s="13"/>
      <c r="AB40" s="12"/>
      <c r="AC40" s="12"/>
      <c r="AD40" s="13"/>
      <c r="AE40" s="12"/>
      <c r="AF40" s="12"/>
      <c r="AG40" s="12"/>
      <c r="AH40" s="12"/>
      <c r="AI40" s="12"/>
      <c r="AJ40" s="12" t="s">
        <v>2</v>
      </c>
      <c r="AK40" s="12" t="s">
        <v>2</v>
      </c>
      <c r="AL40" s="12" t="s">
        <v>297</v>
      </c>
      <c r="AM40" s="12" t="s">
        <v>298</v>
      </c>
      <c r="AN40" s="12"/>
      <c r="AO40" s="12"/>
      <c r="AP40" s="12" t="s">
        <v>206</v>
      </c>
      <c r="AQ40" s="12"/>
      <c r="AR40" s="12" t="s">
        <v>207</v>
      </c>
      <c r="AS40" s="12"/>
      <c r="AT40" s="12" t="s">
        <v>208</v>
      </c>
      <c r="AU40" s="12"/>
      <c r="AV40" s="15">
        <v>15</v>
      </c>
      <c r="AW40" s="16">
        <v>10</v>
      </c>
      <c r="AX40" s="17">
        <v>30</v>
      </c>
      <c r="AY40" s="17">
        <v>35</v>
      </c>
      <c r="AZ40" s="17">
        <v>10</v>
      </c>
      <c r="BA40" s="20">
        <v>100</v>
      </c>
      <c r="BB40" s="12" t="s">
        <v>6</v>
      </c>
    </row>
    <row r="41" spans="1:54" ht="15" thickBot="1">
      <c r="A41" s="12"/>
      <c r="B41" s="32"/>
      <c r="C41" s="13"/>
      <c r="D41" s="14"/>
      <c r="E41" s="14"/>
      <c r="F41" s="14"/>
      <c r="G41" s="14"/>
      <c r="H41" s="14"/>
      <c r="I41" s="14"/>
      <c r="J41" s="14"/>
      <c r="K41" s="13"/>
      <c r="L41" s="33"/>
      <c r="M41" s="14"/>
      <c r="N41" s="19"/>
      <c r="O41" s="19"/>
      <c r="P41" s="12"/>
      <c r="Q41" s="12"/>
      <c r="R41" s="12"/>
      <c r="S41" s="20"/>
      <c r="T41" s="12"/>
      <c r="U41" s="18"/>
      <c r="V41" s="12"/>
      <c r="W41" s="20"/>
      <c r="X41" s="12"/>
      <c r="Y41" s="12"/>
      <c r="Z41" s="12"/>
      <c r="AA41" s="13"/>
      <c r="AB41" s="12"/>
      <c r="AC41" s="12"/>
      <c r="AD41" s="12"/>
      <c r="AE41" s="12"/>
      <c r="AF41" s="12"/>
      <c r="AG41" s="12"/>
      <c r="AH41" s="12"/>
      <c r="AI41" s="12" t="s">
        <v>413</v>
      </c>
      <c r="AJ41" s="12" t="s">
        <v>2</v>
      </c>
      <c r="AK41" s="12" t="s">
        <v>2</v>
      </c>
      <c r="AL41" s="12" t="s">
        <v>414</v>
      </c>
      <c r="AM41" s="12" t="s">
        <v>415</v>
      </c>
      <c r="AN41" s="12"/>
      <c r="AO41" s="12"/>
      <c r="AP41" s="12" t="s">
        <v>211</v>
      </c>
      <c r="AQ41" s="12"/>
      <c r="AR41" s="12" t="s">
        <v>212</v>
      </c>
      <c r="AS41" s="12"/>
      <c r="AT41" s="12" t="s">
        <v>213</v>
      </c>
      <c r="AU41" s="12"/>
      <c r="AV41" s="15">
        <v>15</v>
      </c>
      <c r="AW41" s="16">
        <v>10</v>
      </c>
      <c r="AX41" s="17">
        <v>30</v>
      </c>
      <c r="AY41" s="17">
        <v>35</v>
      </c>
      <c r="AZ41" s="17">
        <v>10</v>
      </c>
      <c r="BA41" s="20">
        <v>100</v>
      </c>
      <c r="BB41" s="12" t="s">
        <v>6</v>
      </c>
    </row>
    <row r="42" spans="1:54" ht="15" thickBot="1">
      <c r="A42" s="12"/>
      <c r="B42" s="32"/>
      <c r="C42" s="13"/>
      <c r="D42" s="14"/>
      <c r="E42" s="14"/>
      <c r="F42" s="14"/>
      <c r="G42" s="14"/>
      <c r="H42" s="14"/>
      <c r="I42" s="14"/>
      <c r="J42" s="14"/>
      <c r="K42" s="13"/>
      <c r="L42" s="33"/>
      <c r="M42" s="14"/>
      <c r="N42" s="19"/>
      <c r="O42" s="19"/>
      <c r="P42" s="12"/>
      <c r="Q42" s="12"/>
      <c r="R42" s="12"/>
      <c r="S42" s="20"/>
      <c r="T42" s="12"/>
      <c r="U42" s="18"/>
      <c r="V42" s="12"/>
      <c r="W42" s="20"/>
      <c r="X42" s="12"/>
      <c r="Y42" s="12"/>
      <c r="Z42" s="12"/>
      <c r="AA42" s="13"/>
      <c r="AB42" s="12"/>
      <c r="AC42" s="12"/>
      <c r="AD42" s="12"/>
      <c r="AE42" s="12"/>
      <c r="AF42" s="12"/>
      <c r="AG42" s="12"/>
      <c r="AH42" s="12"/>
      <c r="AI42" s="12" t="s">
        <v>486</v>
      </c>
      <c r="AJ42" s="12" t="s">
        <v>2</v>
      </c>
      <c r="AK42" s="12" t="s">
        <v>2</v>
      </c>
      <c r="AL42" s="12" t="s">
        <v>487</v>
      </c>
      <c r="AM42" s="12" t="s">
        <v>488</v>
      </c>
      <c r="AN42" s="12"/>
      <c r="AO42" s="12"/>
      <c r="AP42" s="12" t="s">
        <v>217</v>
      </c>
      <c r="AQ42" s="12"/>
      <c r="AR42" s="12" t="s">
        <v>218</v>
      </c>
      <c r="AS42" s="12"/>
      <c r="AT42" s="12" t="s">
        <v>219</v>
      </c>
      <c r="AU42" s="12"/>
      <c r="AV42" s="19">
        <v>15</v>
      </c>
      <c r="AW42" s="19">
        <v>0</v>
      </c>
      <c r="AX42" s="12">
        <v>30</v>
      </c>
      <c r="AY42" s="12">
        <v>35</v>
      </c>
      <c r="AZ42" s="12">
        <v>10</v>
      </c>
      <c r="BA42" s="20">
        <v>90</v>
      </c>
      <c r="BB42" s="12" t="s">
        <v>6</v>
      </c>
    </row>
    <row r="43" spans="1:54" ht="15" thickBot="1">
      <c r="A43" s="12"/>
      <c r="B43" s="32"/>
      <c r="C43" s="13"/>
      <c r="D43" s="14"/>
      <c r="E43" s="14"/>
      <c r="F43" s="14"/>
      <c r="G43" s="14"/>
      <c r="H43" s="14"/>
      <c r="I43" s="14"/>
      <c r="J43" s="14"/>
      <c r="K43" s="13"/>
      <c r="L43" s="33"/>
      <c r="M43" s="14"/>
      <c r="N43" s="17"/>
      <c r="O43" s="17"/>
      <c r="P43" s="17"/>
      <c r="Q43" s="17"/>
      <c r="R43" s="17"/>
      <c r="S43" s="10"/>
      <c r="T43" s="12"/>
      <c r="U43" s="18"/>
      <c r="V43" s="12"/>
      <c r="W43" s="10"/>
      <c r="X43" s="12"/>
      <c r="Y43" s="12"/>
      <c r="Z43" s="12"/>
      <c r="AA43" s="13"/>
      <c r="AB43" s="12"/>
      <c r="AC43" s="12"/>
      <c r="AD43" s="12"/>
      <c r="AE43" s="12"/>
      <c r="AF43" s="12"/>
      <c r="AG43" s="12"/>
      <c r="AH43" s="12"/>
      <c r="AI43" s="12"/>
      <c r="AJ43" s="12" t="s">
        <v>2</v>
      </c>
      <c r="AK43" s="12" t="s">
        <v>2</v>
      </c>
      <c r="AL43" s="12" t="s">
        <v>533</v>
      </c>
      <c r="AM43" s="12" t="s">
        <v>534</v>
      </c>
      <c r="AN43" s="12"/>
      <c r="AO43" s="12"/>
      <c r="AP43" s="12" t="s">
        <v>223</v>
      </c>
      <c r="AQ43" s="12"/>
      <c r="AR43" s="12" t="s">
        <v>224</v>
      </c>
      <c r="AS43" s="12"/>
      <c r="AT43" s="12" t="s">
        <v>225</v>
      </c>
      <c r="AU43" s="12"/>
      <c r="AV43" s="19">
        <v>15</v>
      </c>
      <c r="AW43" s="19">
        <v>0</v>
      </c>
      <c r="AX43" s="12">
        <v>30</v>
      </c>
      <c r="AY43" s="12">
        <v>35</v>
      </c>
      <c r="AZ43" s="12">
        <v>10</v>
      </c>
      <c r="BA43" s="20">
        <v>90</v>
      </c>
      <c r="BB43" s="12" t="s">
        <v>6</v>
      </c>
    </row>
    <row r="44" spans="1:54" ht="15" thickBot="1">
      <c r="A44" s="12"/>
      <c r="B44" s="32"/>
      <c r="C44" s="13"/>
      <c r="D44" s="14"/>
      <c r="E44" s="14"/>
      <c r="F44" s="14"/>
      <c r="G44" s="14"/>
      <c r="H44" s="14"/>
      <c r="I44" s="14"/>
      <c r="J44" s="14"/>
      <c r="K44" s="13"/>
      <c r="L44" s="33"/>
      <c r="M44" s="14"/>
      <c r="N44" s="17"/>
      <c r="O44" s="17"/>
      <c r="P44" s="17"/>
      <c r="Q44" s="17"/>
      <c r="R44" s="17"/>
      <c r="S44" s="10"/>
      <c r="T44" s="12"/>
      <c r="U44" s="18"/>
      <c r="V44" s="12"/>
      <c r="W44" s="8"/>
      <c r="X44" s="12"/>
      <c r="Y44" s="12"/>
      <c r="Z44" s="12"/>
      <c r="AA44" s="13"/>
      <c r="AB44" s="12"/>
      <c r="AC44" s="12"/>
      <c r="AD44" s="12"/>
      <c r="AE44" s="12"/>
      <c r="AF44" s="12"/>
      <c r="AG44" s="12"/>
      <c r="AH44" s="12"/>
      <c r="AI44" s="12" t="s">
        <v>553</v>
      </c>
      <c r="AJ44" s="12" t="s">
        <v>3</v>
      </c>
      <c r="AK44" s="12" t="s">
        <v>2</v>
      </c>
      <c r="AL44" s="12" t="s">
        <v>554</v>
      </c>
      <c r="AM44" s="12" t="s">
        <v>555</v>
      </c>
      <c r="AN44" s="12"/>
      <c r="AO44" s="12"/>
      <c r="AP44" s="12" t="s">
        <v>228</v>
      </c>
      <c r="AQ44" s="12"/>
      <c r="AR44" s="12" t="s">
        <v>229</v>
      </c>
      <c r="AS44" s="12"/>
      <c r="AT44" s="12" t="s">
        <v>230</v>
      </c>
      <c r="AU44" s="12"/>
      <c r="AV44" s="19">
        <v>15</v>
      </c>
      <c r="AW44" s="19">
        <v>0</v>
      </c>
      <c r="AX44" s="12">
        <v>30</v>
      </c>
      <c r="AY44" s="12">
        <v>35</v>
      </c>
      <c r="AZ44" s="12">
        <v>10</v>
      </c>
      <c r="BA44" s="20">
        <v>90</v>
      </c>
      <c r="BB44" s="12" t="s">
        <v>6</v>
      </c>
    </row>
    <row r="45" spans="1:54" ht="15" thickBot="1">
      <c r="A45" s="12"/>
      <c r="B45" s="32"/>
      <c r="C45" s="13"/>
      <c r="D45" s="14"/>
      <c r="E45" s="14"/>
      <c r="F45" s="14"/>
      <c r="G45" s="14"/>
      <c r="H45" s="14"/>
      <c r="I45" s="14"/>
      <c r="J45" s="14"/>
      <c r="K45" s="13"/>
      <c r="L45" s="33"/>
      <c r="M45" s="14"/>
      <c r="N45" s="17"/>
      <c r="O45" s="17"/>
      <c r="P45" s="17"/>
      <c r="Q45" s="17"/>
      <c r="R45" s="17"/>
      <c r="S45" s="10"/>
      <c r="T45" s="12"/>
      <c r="U45" s="18"/>
      <c r="V45" s="12"/>
      <c r="W45" s="8"/>
      <c r="X45" s="12"/>
      <c r="Y45" s="12"/>
      <c r="Z45" s="12"/>
      <c r="AA45" s="13"/>
      <c r="AB45" s="12"/>
      <c r="AC45" s="12"/>
      <c r="AD45" s="12"/>
      <c r="AE45" s="12"/>
      <c r="AF45" s="12"/>
      <c r="AG45" s="12"/>
      <c r="AH45" s="12"/>
      <c r="AI45" s="12"/>
      <c r="AJ45" s="12" t="s">
        <v>2</v>
      </c>
      <c r="AK45" s="12" t="s">
        <v>2</v>
      </c>
      <c r="AL45" s="12" t="s">
        <v>639</v>
      </c>
      <c r="AM45" s="12" t="s">
        <v>640</v>
      </c>
      <c r="AN45" s="12"/>
      <c r="AO45" s="12"/>
      <c r="AP45" s="12" t="s">
        <v>233</v>
      </c>
      <c r="AQ45" s="12"/>
      <c r="AR45" s="12" t="s">
        <v>234</v>
      </c>
      <c r="AS45" s="12"/>
      <c r="AT45" s="12" t="s">
        <v>235</v>
      </c>
      <c r="AU45" s="12"/>
      <c r="AV45" s="19">
        <v>15</v>
      </c>
      <c r="AW45" s="19">
        <v>0</v>
      </c>
      <c r="AX45" s="12">
        <v>30</v>
      </c>
      <c r="AY45" s="12">
        <v>35</v>
      </c>
      <c r="AZ45" s="12">
        <v>10</v>
      </c>
      <c r="BA45" s="20">
        <v>90</v>
      </c>
      <c r="BB45" s="12" t="s">
        <v>6</v>
      </c>
    </row>
    <row r="46" spans="1:54" ht="15" thickBot="1">
      <c r="A46" s="12"/>
      <c r="B46" s="32"/>
      <c r="C46" s="13"/>
      <c r="D46" s="14"/>
      <c r="E46" s="14"/>
      <c r="F46" s="14"/>
      <c r="G46" s="14"/>
      <c r="H46" s="14"/>
      <c r="I46" s="14"/>
      <c r="J46" s="14"/>
      <c r="K46" s="13"/>
      <c r="L46" s="33"/>
      <c r="M46" s="14"/>
      <c r="N46" s="19"/>
      <c r="O46" s="19"/>
      <c r="P46" s="12"/>
      <c r="Q46" s="12"/>
      <c r="R46" s="12"/>
      <c r="S46" s="20"/>
      <c r="T46" s="12"/>
      <c r="U46" s="18"/>
      <c r="V46" s="12"/>
      <c r="W46" s="20"/>
      <c r="X46" s="12"/>
      <c r="Y46" s="12"/>
      <c r="Z46" s="12"/>
      <c r="AA46" s="13"/>
      <c r="AB46" s="12"/>
      <c r="AC46" s="12"/>
      <c r="AD46" s="12"/>
      <c r="AE46" s="12"/>
      <c r="AF46" s="12"/>
      <c r="AG46" s="12"/>
      <c r="AH46" s="12"/>
      <c r="AI46" s="12"/>
      <c r="AJ46" s="12" t="s">
        <v>2</v>
      </c>
      <c r="AK46" s="12" t="s">
        <v>2</v>
      </c>
      <c r="AL46" s="12" t="s">
        <v>272</v>
      </c>
      <c r="AM46" s="12" t="s">
        <v>273</v>
      </c>
      <c r="AN46" s="12"/>
      <c r="AO46" s="12"/>
      <c r="AP46" s="12" t="s">
        <v>238</v>
      </c>
      <c r="AQ46" s="12"/>
      <c r="AR46" s="12" t="s">
        <v>239</v>
      </c>
      <c r="AS46" s="12"/>
      <c r="AT46" s="12" t="s">
        <v>240</v>
      </c>
      <c r="AU46" s="12"/>
      <c r="AV46" s="19">
        <v>15</v>
      </c>
      <c r="AW46" s="19">
        <v>10</v>
      </c>
      <c r="AX46" s="12">
        <v>30</v>
      </c>
      <c r="AY46" s="12">
        <v>35</v>
      </c>
      <c r="AZ46" s="12">
        <v>0</v>
      </c>
      <c r="BA46" s="20">
        <v>90</v>
      </c>
      <c r="BB46" s="12" t="s">
        <v>6</v>
      </c>
    </row>
    <row r="47" spans="1:54" ht="15" thickBot="1">
      <c r="A47" s="12"/>
      <c r="B47" s="32"/>
      <c r="C47" s="13"/>
      <c r="D47" s="14"/>
      <c r="E47" s="14"/>
      <c r="F47" s="14"/>
      <c r="G47" s="14"/>
      <c r="H47" s="14"/>
      <c r="I47" s="14"/>
      <c r="J47" s="14"/>
      <c r="K47" s="13"/>
      <c r="L47" s="33"/>
      <c r="M47" s="14"/>
      <c r="N47" s="19"/>
      <c r="O47" s="19"/>
      <c r="P47" s="12"/>
      <c r="Q47" s="12"/>
      <c r="R47" s="12"/>
      <c r="S47" s="20"/>
      <c r="T47" s="12"/>
      <c r="U47" s="18"/>
      <c r="V47" s="12"/>
      <c r="W47" s="20"/>
      <c r="X47" s="12"/>
      <c r="Y47" s="12"/>
      <c r="Z47" s="12"/>
      <c r="AA47" s="13"/>
      <c r="AB47" s="12"/>
      <c r="AC47" s="12"/>
      <c r="AD47" s="13"/>
      <c r="AE47" s="12"/>
      <c r="AF47" s="12"/>
      <c r="AG47" s="12"/>
      <c r="AH47" s="12"/>
      <c r="AI47" s="12"/>
      <c r="AJ47" s="12" t="s">
        <v>2</v>
      </c>
      <c r="AK47" s="12" t="s">
        <v>2</v>
      </c>
      <c r="AL47" s="12" t="s">
        <v>453</v>
      </c>
      <c r="AM47" s="12" t="s">
        <v>454</v>
      </c>
      <c r="AN47" s="12"/>
      <c r="AO47" s="12"/>
      <c r="AP47" s="12" t="s">
        <v>243</v>
      </c>
      <c r="AQ47" s="12"/>
      <c r="AR47" s="12" t="s">
        <v>244</v>
      </c>
      <c r="AS47" s="12"/>
      <c r="AT47" s="12" t="s">
        <v>245</v>
      </c>
      <c r="AU47" s="12"/>
      <c r="AV47" s="19">
        <v>15</v>
      </c>
      <c r="AW47" s="19">
        <v>10</v>
      </c>
      <c r="AX47" s="12">
        <v>30</v>
      </c>
      <c r="AY47" s="12">
        <v>35</v>
      </c>
      <c r="AZ47" s="12">
        <v>0</v>
      </c>
      <c r="BA47" s="20">
        <v>90</v>
      </c>
      <c r="BB47" s="12" t="s">
        <v>6</v>
      </c>
    </row>
    <row r="48" spans="1:54" ht="15" thickBot="1">
      <c r="A48" s="12"/>
      <c r="B48" s="32"/>
      <c r="C48" s="13"/>
      <c r="D48" s="14"/>
      <c r="E48" s="14"/>
      <c r="F48" s="14"/>
      <c r="G48" s="14"/>
      <c r="H48" s="14"/>
      <c r="I48" s="14"/>
      <c r="J48" s="14"/>
      <c r="K48" s="13"/>
      <c r="L48" s="33"/>
      <c r="M48" s="14"/>
      <c r="N48" s="17"/>
      <c r="O48" s="17"/>
      <c r="P48" s="17"/>
      <c r="Q48" s="17"/>
      <c r="R48" s="17"/>
      <c r="S48" s="10"/>
      <c r="T48" s="12"/>
      <c r="U48" s="18"/>
      <c r="V48" s="12"/>
      <c r="W48" s="8"/>
      <c r="X48" s="12"/>
      <c r="Y48" s="12"/>
      <c r="Z48" s="12"/>
      <c r="AA48" s="12"/>
      <c r="AB48" s="12"/>
      <c r="AC48" s="12"/>
      <c r="AD48" s="13"/>
      <c r="AE48" s="12"/>
      <c r="AF48" s="12"/>
      <c r="AG48" s="12"/>
      <c r="AH48" s="12"/>
      <c r="AI48" s="12"/>
      <c r="AJ48" s="12" t="s">
        <v>2</v>
      </c>
      <c r="AK48" s="12" t="s">
        <v>2</v>
      </c>
      <c r="AL48" s="12" t="s">
        <v>559</v>
      </c>
      <c r="AM48" s="12" t="s">
        <v>560</v>
      </c>
      <c r="AN48" s="12"/>
      <c r="AO48" s="12"/>
      <c r="AP48" s="12" t="s">
        <v>248</v>
      </c>
      <c r="AQ48" s="12"/>
      <c r="AR48" s="12" t="s">
        <v>249</v>
      </c>
      <c r="AS48" s="12"/>
      <c r="AT48" s="12" t="s">
        <v>250</v>
      </c>
      <c r="AU48" s="12"/>
      <c r="AV48" s="19">
        <v>15</v>
      </c>
      <c r="AW48" s="19">
        <v>0</v>
      </c>
      <c r="AX48" s="12">
        <v>30</v>
      </c>
      <c r="AY48" s="12">
        <v>35</v>
      </c>
      <c r="AZ48" s="12">
        <v>10</v>
      </c>
      <c r="BA48" s="20">
        <v>90</v>
      </c>
      <c r="BB48" s="12" t="s">
        <v>6</v>
      </c>
    </row>
    <row r="49" spans="1:54" ht="15" thickBot="1">
      <c r="A49" s="12"/>
      <c r="B49" s="32"/>
      <c r="C49" s="13"/>
      <c r="D49" s="14"/>
      <c r="E49" s="14"/>
      <c r="F49" s="14"/>
      <c r="G49" s="14"/>
      <c r="H49" s="14"/>
      <c r="I49" s="14"/>
      <c r="J49" s="14"/>
      <c r="K49" s="13"/>
      <c r="L49" s="33"/>
      <c r="M49" s="14"/>
      <c r="N49" s="19"/>
      <c r="O49" s="19"/>
      <c r="P49" s="12"/>
      <c r="Q49" s="12"/>
      <c r="R49" s="12"/>
      <c r="S49" s="20"/>
      <c r="T49" s="12"/>
      <c r="U49" s="18"/>
      <c r="V49" s="12"/>
      <c r="W49" s="20"/>
      <c r="X49" s="12"/>
      <c r="Y49" s="12"/>
      <c r="Z49" s="12"/>
      <c r="AA49" s="13"/>
      <c r="AB49" s="12"/>
      <c r="AC49" s="12"/>
      <c r="AD49" s="12"/>
      <c r="AE49" s="12"/>
      <c r="AF49" s="12"/>
      <c r="AG49" s="12"/>
      <c r="AH49" s="12"/>
      <c r="AI49" s="12"/>
      <c r="AJ49" s="12" t="s">
        <v>2</v>
      </c>
      <c r="AK49" s="12" t="s">
        <v>2</v>
      </c>
      <c r="AL49" s="12" t="s">
        <v>41</v>
      </c>
      <c r="AM49" s="12" t="s">
        <v>42</v>
      </c>
      <c r="AN49" s="12"/>
      <c r="AO49" s="12"/>
      <c r="AP49" s="12" t="s">
        <v>253</v>
      </c>
      <c r="AQ49" s="12"/>
      <c r="AR49" s="12" t="s">
        <v>254</v>
      </c>
      <c r="AS49" s="12"/>
      <c r="AT49" s="12" t="s">
        <v>255</v>
      </c>
      <c r="AU49" s="12"/>
      <c r="AV49" s="19">
        <v>15</v>
      </c>
      <c r="AW49" s="19">
        <v>0</v>
      </c>
      <c r="AX49" s="12">
        <v>30</v>
      </c>
      <c r="AY49" s="12">
        <v>35</v>
      </c>
      <c r="AZ49" s="12">
        <v>10</v>
      </c>
      <c r="BA49" s="20">
        <v>90</v>
      </c>
      <c r="BB49" s="12" t="s">
        <v>6</v>
      </c>
    </row>
    <row r="50" spans="1:54" ht="15" thickBot="1">
      <c r="A50" s="12"/>
      <c r="B50" s="32"/>
      <c r="C50" s="13"/>
      <c r="D50" s="14"/>
      <c r="E50" s="14"/>
      <c r="F50" s="14"/>
      <c r="G50" s="14"/>
      <c r="H50" s="14"/>
      <c r="I50" s="14"/>
      <c r="J50" s="14"/>
      <c r="K50" s="13"/>
      <c r="L50" s="33"/>
      <c r="M50" s="14"/>
      <c r="N50" s="19"/>
      <c r="O50" s="19"/>
      <c r="P50" s="12"/>
      <c r="Q50" s="12"/>
      <c r="R50" s="12"/>
      <c r="S50" s="20"/>
      <c r="T50" s="12"/>
      <c r="U50" s="18"/>
      <c r="V50" s="12"/>
      <c r="W50" s="20"/>
      <c r="X50" s="12"/>
      <c r="Y50" s="12"/>
      <c r="Z50" s="12"/>
      <c r="AA50" s="13"/>
      <c r="AB50" s="12"/>
      <c r="AC50" s="12"/>
      <c r="AD50" s="13"/>
      <c r="AE50" s="12"/>
      <c r="AF50" s="12"/>
      <c r="AG50" s="12"/>
      <c r="AH50" s="12"/>
      <c r="AI50" s="12"/>
      <c r="AJ50" s="12" t="s">
        <v>2</v>
      </c>
      <c r="AK50" s="12" t="s">
        <v>2</v>
      </c>
      <c r="AL50" s="12" t="s">
        <v>93</v>
      </c>
      <c r="AM50" s="12" t="s">
        <v>94</v>
      </c>
      <c r="AN50" s="12"/>
      <c r="AO50" s="12"/>
      <c r="AP50" s="12" t="s">
        <v>258</v>
      </c>
      <c r="AQ50" s="12"/>
      <c r="AR50" s="12" t="s">
        <v>259</v>
      </c>
      <c r="AS50" s="12"/>
      <c r="AT50" s="12" t="s">
        <v>260</v>
      </c>
      <c r="AU50" s="12"/>
      <c r="AV50" s="19">
        <v>15</v>
      </c>
      <c r="AW50" s="19">
        <v>10</v>
      </c>
      <c r="AX50" s="12">
        <v>30</v>
      </c>
      <c r="AY50" s="12">
        <v>35</v>
      </c>
      <c r="AZ50" s="12">
        <v>0</v>
      </c>
      <c r="BA50" s="20">
        <v>90</v>
      </c>
      <c r="BB50" s="12" t="s">
        <v>6</v>
      </c>
    </row>
    <row r="51" spans="1:54" ht="15" thickBot="1">
      <c r="A51" s="12"/>
      <c r="B51" s="32"/>
      <c r="C51" s="13"/>
      <c r="D51" s="14"/>
      <c r="E51" s="14"/>
      <c r="F51" s="14"/>
      <c r="G51" s="14"/>
      <c r="H51" s="14"/>
      <c r="I51" s="14"/>
      <c r="J51" s="14"/>
      <c r="K51" s="13"/>
      <c r="L51" s="33"/>
      <c r="M51" s="14"/>
      <c r="N51" s="19"/>
      <c r="O51" s="19"/>
      <c r="P51" s="12"/>
      <c r="Q51" s="12"/>
      <c r="R51" s="12"/>
      <c r="S51" s="20"/>
      <c r="T51" s="12"/>
      <c r="U51" s="18"/>
      <c r="V51" s="12"/>
      <c r="W51" s="20"/>
      <c r="X51" s="12"/>
      <c r="Y51" s="12"/>
      <c r="Z51" s="12"/>
      <c r="AA51" s="12"/>
      <c r="AB51" s="12"/>
      <c r="AC51" s="12"/>
      <c r="AD51" s="12"/>
      <c r="AE51" s="12"/>
      <c r="AF51" s="13"/>
      <c r="AG51" s="12"/>
      <c r="AH51" s="12"/>
      <c r="AI51" s="12"/>
      <c r="AJ51" s="12" t="s">
        <v>2</v>
      </c>
      <c r="AK51" s="12" t="s">
        <v>2</v>
      </c>
      <c r="AL51" s="12" t="s">
        <v>103</v>
      </c>
      <c r="AM51" s="12" t="s">
        <v>104</v>
      </c>
      <c r="AN51" s="12"/>
      <c r="AO51" s="12"/>
      <c r="AP51" s="12" t="s">
        <v>264</v>
      </c>
      <c r="AQ51" s="12"/>
      <c r="AR51" s="12" t="s">
        <v>265</v>
      </c>
      <c r="AS51" s="12"/>
      <c r="AT51" s="12" t="s">
        <v>266</v>
      </c>
      <c r="AU51" s="12"/>
      <c r="AV51" s="19">
        <v>15</v>
      </c>
      <c r="AW51" s="19">
        <v>0</v>
      </c>
      <c r="AX51" s="12">
        <v>30</v>
      </c>
      <c r="AY51" s="12">
        <v>35</v>
      </c>
      <c r="AZ51" s="12">
        <v>10</v>
      </c>
      <c r="BA51" s="20">
        <v>90</v>
      </c>
      <c r="BB51" s="12" t="s">
        <v>6</v>
      </c>
    </row>
    <row r="52" spans="1:54" ht="15" thickBot="1">
      <c r="A52" s="12"/>
      <c r="B52" s="32"/>
      <c r="C52" s="13"/>
      <c r="D52" s="14"/>
      <c r="E52" s="14"/>
      <c r="F52" s="14"/>
      <c r="G52" s="14"/>
      <c r="H52" s="14"/>
      <c r="I52" s="14"/>
      <c r="J52" s="14"/>
      <c r="K52" s="13"/>
      <c r="L52" s="33"/>
      <c r="M52" s="14"/>
      <c r="N52" s="19"/>
      <c r="O52" s="19"/>
      <c r="P52" s="12"/>
      <c r="Q52" s="12"/>
      <c r="R52" s="12"/>
      <c r="S52" s="20"/>
      <c r="T52" s="12"/>
      <c r="U52" s="18"/>
      <c r="V52" s="12"/>
      <c r="W52" s="20"/>
      <c r="X52" s="12"/>
      <c r="Y52" s="12"/>
      <c r="Z52" s="12"/>
      <c r="AA52" s="12"/>
      <c r="AB52" s="12"/>
      <c r="AC52" s="12"/>
      <c r="AD52" s="12"/>
      <c r="AE52" s="12"/>
      <c r="AF52" s="12"/>
      <c r="AG52" s="12"/>
      <c r="AH52" s="12"/>
      <c r="AI52" s="12"/>
      <c r="AJ52" s="12" t="s">
        <v>2</v>
      </c>
      <c r="AK52" s="12" t="s">
        <v>2</v>
      </c>
      <c r="AL52" s="12" t="s">
        <v>226</v>
      </c>
      <c r="AM52" s="12" t="s">
        <v>227</v>
      </c>
      <c r="AN52" s="12"/>
      <c r="AO52" s="12"/>
      <c r="AP52" s="12" t="s">
        <v>269</v>
      </c>
      <c r="AQ52" s="12"/>
      <c r="AR52" s="12" t="s">
        <v>270</v>
      </c>
      <c r="AS52" s="12"/>
      <c r="AT52" s="12" t="s">
        <v>271</v>
      </c>
      <c r="AU52" s="12"/>
      <c r="AV52" s="19">
        <v>15</v>
      </c>
      <c r="AW52" s="19">
        <v>0</v>
      </c>
      <c r="AX52" s="12">
        <v>30</v>
      </c>
      <c r="AY52" s="12">
        <v>35</v>
      </c>
      <c r="AZ52" s="12">
        <v>10</v>
      </c>
      <c r="BA52" s="20">
        <v>90</v>
      </c>
      <c r="BB52" s="12" t="s">
        <v>6</v>
      </c>
    </row>
    <row r="53" spans="1:54" ht="15" thickBot="1">
      <c r="A53" s="12"/>
      <c r="B53" s="31"/>
      <c r="C53" s="13"/>
      <c r="D53" s="14"/>
      <c r="E53" s="14"/>
      <c r="F53" s="14"/>
      <c r="G53" s="14"/>
      <c r="H53" s="14"/>
      <c r="I53" s="14"/>
      <c r="J53" s="14"/>
      <c r="K53" s="13"/>
      <c r="L53" s="33"/>
      <c r="M53" s="14"/>
      <c r="N53" s="17"/>
      <c r="O53" s="17"/>
      <c r="P53" s="17"/>
      <c r="Q53" s="17"/>
      <c r="R53" s="17"/>
      <c r="S53" s="10"/>
      <c r="T53" s="12"/>
      <c r="U53" s="18"/>
      <c r="V53" s="12"/>
      <c r="W53" s="8"/>
      <c r="X53" s="12"/>
      <c r="Y53" s="12"/>
      <c r="Z53" s="12"/>
      <c r="AA53" s="13"/>
      <c r="AB53" s="12"/>
      <c r="AC53" s="12"/>
      <c r="AD53" s="13"/>
      <c r="AE53" s="12"/>
      <c r="AF53" s="12"/>
      <c r="AG53" s="12"/>
      <c r="AH53" s="12"/>
      <c r="AI53" s="12" t="s">
        <v>628</v>
      </c>
      <c r="AJ53" s="12" t="s">
        <v>3</v>
      </c>
      <c r="AK53" s="12" t="s">
        <v>2</v>
      </c>
      <c r="AL53" s="12" t="s">
        <v>629</v>
      </c>
      <c r="AM53" s="12" t="s">
        <v>630</v>
      </c>
      <c r="AN53" s="12"/>
      <c r="AO53" s="12"/>
      <c r="AP53" s="12" t="s">
        <v>274</v>
      </c>
      <c r="AQ53" s="12"/>
      <c r="AR53" s="12" t="s">
        <v>275</v>
      </c>
      <c r="AS53" s="12"/>
      <c r="AT53" s="12" t="s">
        <v>276</v>
      </c>
      <c r="AU53" s="12"/>
      <c r="AV53" s="19">
        <v>15</v>
      </c>
      <c r="AW53" s="19">
        <v>0</v>
      </c>
      <c r="AX53" s="12">
        <v>30</v>
      </c>
      <c r="AY53" s="12">
        <v>35</v>
      </c>
      <c r="AZ53" s="12">
        <v>10</v>
      </c>
      <c r="BA53" s="20">
        <v>90</v>
      </c>
      <c r="BB53" s="12" t="s">
        <v>6</v>
      </c>
    </row>
    <row r="54" spans="1:54" ht="15" thickBot="1">
      <c r="A54" s="12"/>
      <c r="B54" s="31"/>
      <c r="C54" s="13"/>
      <c r="D54" s="14"/>
      <c r="E54" s="14"/>
      <c r="F54" s="14"/>
      <c r="G54" s="14"/>
      <c r="H54" s="14"/>
      <c r="I54" s="14"/>
      <c r="J54" s="14"/>
      <c r="K54" s="13"/>
      <c r="L54" s="33"/>
      <c r="M54" s="14"/>
      <c r="N54" s="17"/>
      <c r="O54" s="17"/>
      <c r="P54" s="17"/>
      <c r="Q54" s="17"/>
      <c r="R54" s="17"/>
      <c r="S54" s="10"/>
      <c r="T54" s="12"/>
      <c r="U54" s="18"/>
      <c r="V54" s="12"/>
      <c r="W54" s="8"/>
      <c r="X54" s="12"/>
      <c r="Y54" s="12"/>
      <c r="Z54" s="12"/>
      <c r="AA54" s="13"/>
      <c r="AB54" s="12"/>
      <c r="AC54" s="12"/>
      <c r="AD54" s="13"/>
      <c r="AE54" s="12"/>
      <c r="AF54" s="12"/>
      <c r="AG54" s="12"/>
      <c r="AH54" s="12"/>
      <c r="AI54" s="12"/>
      <c r="AJ54" s="12" t="s">
        <v>2</v>
      </c>
      <c r="AK54" s="12" t="s">
        <v>2</v>
      </c>
      <c r="AL54" s="12" t="s">
        <v>686</v>
      </c>
      <c r="AM54" s="12" t="s">
        <v>687</v>
      </c>
      <c r="AN54" s="12"/>
      <c r="AO54" s="12"/>
      <c r="AP54" s="12" t="s">
        <v>279</v>
      </c>
      <c r="AQ54" s="12"/>
      <c r="AR54" s="12" t="s">
        <v>280</v>
      </c>
      <c r="AS54" s="12"/>
      <c r="AT54" s="12" t="s">
        <v>281</v>
      </c>
      <c r="AU54" s="12"/>
      <c r="AV54" s="19">
        <v>0</v>
      </c>
      <c r="AW54" s="19">
        <v>10</v>
      </c>
      <c r="AX54" s="12">
        <v>30</v>
      </c>
      <c r="AY54" s="12">
        <v>35</v>
      </c>
      <c r="AZ54" s="12">
        <v>10</v>
      </c>
      <c r="BA54" s="20">
        <v>85</v>
      </c>
      <c r="BB54" s="12" t="s">
        <v>6</v>
      </c>
    </row>
    <row r="55" spans="1:54" ht="15" thickBot="1">
      <c r="A55" s="12"/>
      <c r="B55" s="30"/>
      <c r="C55" s="13"/>
      <c r="D55" s="14"/>
      <c r="E55" s="14"/>
      <c r="F55" s="14"/>
      <c r="G55" s="14"/>
      <c r="H55" s="14"/>
      <c r="I55" s="14"/>
      <c r="J55" s="14"/>
      <c r="K55" s="13"/>
      <c r="L55" s="33"/>
      <c r="M55" s="14"/>
      <c r="N55" s="19"/>
      <c r="O55" s="19"/>
      <c r="P55" s="12"/>
      <c r="Q55" s="12"/>
      <c r="R55" s="12"/>
      <c r="S55" s="20"/>
      <c r="T55" s="12"/>
      <c r="U55" s="18"/>
      <c r="V55" s="12"/>
      <c r="W55" s="20"/>
      <c r="X55" s="12"/>
      <c r="Y55" s="12"/>
      <c r="Z55" s="12"/>
      <c r="AA55" s="13"/>
      <c r="AB55" s="12"/>
      <c r="AC55" s="12"/>
      <c r="AD55" s="12"/>
      <c r="AE55" s="12"/>
      <c r="AF55" s="12"/>
      <c r="AG55" s="12"/>
      <c r="AH55" s="12"/>
      <c r="AI55" s="12"/>
      <c r="AJ55" s="12" t="s">
        <v>2</v>
      </c>
      <c r="AK55" s="12" t="s">
        <v>2</v>
      </c>
      <c r="AL55" s="12" t="s">
        <v>124</v>
      </c>
      <c r="AM55" s="12" t="s">
        <v>125</v>
      </c>
      <c r="AN55" s="12"/>
      <c r="AO55" s="12"/>
      <c r="AP55" s="12" t="s">
        <v>284</v>
      </c>
      <c r="AQ55" s="12"/>
      <c r="AR55" s="12" t="s">
        <v>285</v>
      </c>
      <c r="AS55" s="12"/>
      <c r="AT55" s="12" t="s">
        <v>286</v>
      </c>
      <c r="AU55" s="12"/>
      <c r="AV55" s="19">
        <v>0</v>
      </c>
      <c r="AW55" s="19">
        <v>10</v>
      </c>
      <c r="AX55" s="12">
        <v>30</v>
      </c>
      <c r="AY55" s="12">
        <v>35</v>
      </c>
      <c r="AZ55" s="12">
        <v>10</v>
      </c>
      <c r="BA55" s="20">
        <v>85</v>
      </c>
      <c r="BB55" s="12" t="s">
        <v>6</v>
      </c>
    </row>
    <row r="56" spans="1:54" ht="15" thickBot="1">
      <c r="A56" s="12"/>
      <c r="B56" s="31"/>
      <c r="C56" s="13"/>
      <c r="D56" s="14"/>
      <c r="E56" s="14"/>
      <c r="F56" s="14"/>
      <c r="G56" s="14"/>
      <c r="H56" s="14"/>
      <c r="I56" s="14"/>
      <c r="J56" s="14"/>
      <c r="K56" s="13"/>
      <c r="L56" s="33"/>
      <c r="M56" s="14"/>
      <c r="N56" s="17"/>
      <c r="O56" s="17"/>
      <c r="P56" s="17"/>
      <c r="Q56" s="17"/>
      <c r="R56" s="17"/>
      <c r="S56" s="10"/>
      <c r="T56" s="12"/>
      <c r="U56" s="18"/>
      <c r="V56" s="12"/>
      <c r="W56" s="8"/>
      <c r="X56" s="12"/>
      <c r="Y56" s="12"/>
      <c r="Z56" s="12"/>
      <c r="AA56" s="12"/>
      <c r="AB56" s="12"/>
      <c r="AC56" s="12"/>
      <c r="AD56" s="13"/>
      <c r="AE56" s="12"/>
      <c r="AF56" s="12"/>
      <c r="AG56" s="12"/>
      <c r="AH56" s="12"/>
      <c r="AI56" s="12"/>
      <c r="AJ56" s="12" t="s">
        <v>2</v>
      </c>
      <c r="AK56" s="12" t="s">
        <v>2</v>
      </c>
      <c r="AL56" s="12" t="s">
        <v>182</v>
      </c>
      <c r="AM56" s="12" t="s">
        <v>183</v>
      </c>
      <c r="AN56" s="12"/>
      <c r="AO56" s="12"/>
      <c r="AP56" s="12" t="s">
        <v>289</v>
      </c>
      <c r="AQ56" s="12"/>
      <c r="AR56" s="12" t="s">
        <v>290</v>
      </c>
      <c r="AS56" s="12"/>
      <c r="AT56" s="12" t="s">
        <v>291</v>
      </c>
      <c r="AU56" s="12"/>
      <c r="AV56" s="19">
        <v>0</v>
      </c>
      <c r="AW56" s="19">
        <v>10</v>
      </c>
      <c r="AX56" s="12">
        <v>30</v>
      </c>
      <c r="AY56" s="12">
        <v>35</v>
      </c>
      <c r="AZ56" s="12">
        <v>10</v>
      </c>
      <c r="BA56" s="20">
        <v>85</v>
      </c>
      <c r="BB56" s="12" t="s">
        <v>6</v>
      </c>
    </row>
    <row r="57" spans="1:54" ht="15" thickBot="1">
      <c r="A57" s="12"/>
      <c r="B57" s="31"/>
      <c r="C57" s="13"/>
      <c r="D57" s="14"/>
      <c r="E57" s="14"/>
      <c r="F57" s="14"/>
      <c r="G57" s="14"/>
      <c r="H57" s="14"/>
      <c r="I57" s="14"/>
      <c r="J57" s="14"/>
      <c r="K57" s="13"/>
      <c r="L57" s="33"/>
      <c r="M57" s="14"/>
      <c r="N57" s="17"/>
      <c r="O57" s="17"/>
      <c r="P57" s="17"/>
      <c r="Q57" s="17"/>
      <c r="R57" s="17"/>
      <c r="S57" s="10"/>
      <c r="T57" s="12"/>
      <c r="U57" s="18"/>
      <c r="V57" s="12"/>
      <c r="W57" s="8"/>
      <c r="X57" s="12"/>
      <c r="Y57" s="12"/>
      <c r="Z57" s="12"/>
      <c r="AA57" s="12"/>
      <c r="AB57" s="12"/>
      <c r="AC57" s="12"/>
      <c r="AD57" s="12"/>
      <c r="AE57" s="12"/>
      <c r="AF57" s="12"/>
      <c r="AG57" s="12"/>
      <c r="AH57" s="12"/>
      <c r="AI57" s="12" t="s">
        <v>198</v>
      </c>
      <c r="AJ57" s="12" t="s">
        <v>2</v>
      </c>
      <c r="AK57" s="12" t="s">
        <v>2</v>
      </c>
      <c r="AL57" s="12" t="s">
        <v>199</v>
      </c>
      <c r="AM57" s="12" t="s">
        <v>200</v>
      </c>
      <c r="AN57" s="12"/>
      <c r="AO57" s="12"/>
      <c r="AP57" s="12" t="s">
        <v>294</v>
      </c>
      <c r="AQ57" s="12"/>
      <c r="AR57" s="12" t="s">
        <v>295</v>
      </c>
      <c r="AS57" s="12"/>
      <c r="AT57" s="12" t="s">
        <v>296</v>
      </c>
      <c r="AU57" s="12"/>
      <c r="AV57" s="19">
        <v>15</v>
      </c>
      <c r="AW57" s="19">
        <v>0</v>
      </c>
      <c r="AX57" s="12">
        <v>30</v>
      </c>
      <c r="AY57" s="12">
        <v>35</v>
      </c>
      <c r="AZ57" s="12">
        <v>0</v>
      </c>
      <c r="BA57" s="20">
        <v>80</v>
      </c>
      <c r="BB57" s="12" t="s">
        <v>6</v>
      </c>
    </row>
    <row r="58" spans="1:54" ht="15" thickBot="1">
      <c r="A58" s="12"/>
      <c r="B58" s="30"/>
      <c r="C58" s="13"/>
      <c r="D58" s="14"/>
      <c r="E58" s="14"/>
      <c r="F58" s="14"/>
      <c r="G58" s="14"/>
      <c r="H58" s="14"/>
      <c r="I58" s="14"/>
      <c r="J58" s="14"/>
      <c r="K58" s="13"/>
      <c r="L58" s="33"/>
      <c r="M58" s="14"/>
      <c r="N58" s="19"/>
      <c r="O58" s="19"/>
      <c r="P58" s="12"/>
      <c r="Q58" s="12"/>
      <c r="R58" s="12"/>
      <c r="S58" s="20"/>
      <c r="T58" s="12"/>
      <c r="U58" s="18"/>
      <c r="V58" s="12"/>
      <c r="W58" s="20"/>
      <c r="X58" s="12"/>
      <c r="Y58" s="12"/>
      <c r="Z58" s="12"/>
      <c r="AA58" s="13"/>
      <c r="AB58" s="12"/>
      <c r="AC58" s="12"/>
      <c r="AD58" s="13"/>
      <c r="AE58" s="12"/>
      <c r="AF58" s="12"/>
      <c r="AG58" s="12"/>
      <c r="AH58" s="12"/>
      <c r="AI58" s="12"/>
      <c r="AJ58" s="12" t="s">
        <v>3</v>
      </c>
      <c r="AK58" s="12" t="s">
        <v>2</v>
      </c>
      <c r="AL58" s="12" t="s">
        <v>351</v>
      </c>
      <c r="AM58" s="12" t="s">
        <v>352</v>
      </c>
      <c r="AN58" s="12"/>
      <c r="AO58" s="12"/>
      <c r="AP58" s="12" t="s">
        <v>299</v>
      </c>
      <c r="AQ58" s="12"/>
      <c r="AR58" s="12" t="s">
        <v>300</v>
      </c>
      <c r="AS58" s="12"/>
      <c r="AT58" s="12" t="s">
        <v>301</v>
      </c>
      <c r="AU58" s="12"/>
      <c r="AV58" s="19">
        <v>15</v>
      </c>
      <c r="AW58" s="19">
        <v>0</v>
      </c>
      <c r="AX58" s="12">
        <v>30</v>
      </c>
      <c r="AY58" s="12">
        <v>35</v>
      </c>
      <c r="AZ58" s="12">
        <v>0</v>
      </c>
      <c r="BA58" s="20">
        <v>80</v>
      </c>
      <c r="BB58" s="12" t="s">
        <v>6</v>
      </c>
    </row>
    <row r="59" spans="1:54" ht="15" thickBot="1">
      <c r="A59" s="12"/>
      <c r="B59" s="31"/>
      <c r="C59" s="13"/>
      <c r="D59" s="14"/>
      <c r="E59" s="14"/>
      <c r="F59" s="14"/>
      <c r="G59" s="14"/>
      <c r="H59" s="14"/>
      <c r="I59" s="14"/>
      <c r="J59" s="14"/>
      <c r="K59" s="13"/>
      <c r="L59" s="33"/>
      <c r="M59" s="14"/>
      <c r="N59" s="17"/>
      <c r="O59" s="17"/>
      <c r="P59" s="17"/>
      <c r="Q59" s="17"/>
      <c r="R59" s="17"/>
      <c r="S59" s="10"/>
      <c r="T59" s="12"/>
      <c r="U59" s="18"/>
      <c r="V59" s="12"/>
      <c r="W59" s="8"/>
      <c r="X59" s="12"/>
      <c r="Y59" s="12"/>
      <c r="Z59" s="12"/>
      <c r="AA59" s="12"/>
      <c r="AB59" s="12"/>
      <c r="AC59" s="12"/>
      <c r="AD59" s="13"/>
      <c r="AE59" s="12"/>
      <c r="AF59" s="12"/>
      <c r="AG59" s="12"/>
      <c r="AH59" s="12"/>
      <c r="AI59" s="12"/>
      <c r="AJ59" s="12" t="s">
        <v>2</v>
      </c>
      <c r="AK59" s="12" t="s">
        <v>2</v>
      </c>
      <c r="AL59" s="12" t="s">
        <v>623</v>
      </c>
      <c r="AM59" s="12" t="s">
        <v>624</v>
      </c>
      <c r="AN59" s="12"/>
      <c r="AO59" s="12"/>
      <c r="AP59" s="12" t="s">
        <v>304</v>
      </c>
      <c r="AQ59" s="12"/>
      <c r="AR59" s="12" t="s">
        <v>305</v>
      </c>
      <c r="AS59" s="12"/>
      <c r="AT59" s="12" t="s">
        <v>306</v>
      </c>
      <c r="AU59" s="12"/>
      <c r="AV59" s="19">
        <v>0</v>
      </c>
      <c r="AW59" s="19">
        <v>0</v>
      </c>
      <c r="AX59" s="12">
        <v>30</v>
      </c>
      <c r="AY59" s="12">
        <v>35</v>
      </c>
      <c r="AZ59" s="12">
        <v>10</v>
      </c>
      <c r="BA59" s="20">
        <v>75</v>
      </c>
      <c r="BB59" s="12" t="s">
        <v>6</v>
      </c>
    </row>
    <row r="60" spans="1:54" ht="15" thickBot="1">
      <c r="A60" s="12"/>
      <c r="B60" s="30"/>
      <c r="C60" s="13"/>
      <c r="D60" s="14"/>
      <c r="E60" s="14"/>
      <c r="F60" s="14"/>
      <c r="G60" s="14"/>
      <c r="H60" s="14"/>
      <c r="I60" s="14"/>
      <c r="J60" s="14"/>
      <c r="K60" s="13"/>
      <c r="L60" s="33"/>
      <c r="M60" s="14"/>
      <c r="N60" s="19"/>
      <c r="O60" s="19"/>
      <c r="P60" s="12"/>
      <c r="Q60" s="12"/>
      <c r="R60" s="12"/>
      <c r="S60" s="20"/>
      <c r="T60" s="12"/>
      <c r="U60" s="18"/>
      <c r="V60" s="12"/>
      <c r="W60" s="20"/>
      <c r="X60" s="12"/>
      <c r="Y60" s="12"/>
      <c r="Z60" s="12"/>
      <c r="AA60" s="12"/>
      <c r="AB60" s="12"/>
      <c r="AC60" s="12"/>
      <c r="AD60" s="12"/>
      <c r="AE60" s="12"/>
      <c r="AF60" s="12"/>
      <c r="AG60" s="12"/>
      <c r="AH60" s="12"/>
      <c r="AI60" s="12"/>
      <c r="AJ60" s="12" t="s">
        <v>2</v>
      </c>
      <c r="AK60" s="12" t="s">
        <v>2</v>
      </c>
      <c r="AL60" s="12" t="s">
        <v>113</v>
      </c>
      <c r="AM60" s="12" t="s">
        <v>114</v>
      </c>
      <c r="AN60" s="12"/>
      <c r="AO60" s="12"/>
      <c r="AP60" s="12" t="s">
        <v>309</v>
      </c>
      <c r="AQ60" s="12"/>
      <c r="AR60" s="12" t="s">
        <v>310</v>
      </c>
      <c r="AS60" s="12"/>
      <c r="AT60" s="12" t="s">
        <v>311</v>
      </c>
      <c r="AU60" s="12"/>
      <c r="AV60" s="19">
        <v>0</v>
      </c>
      <c r="AW60" s="19">
        <v>0</v>
      </c>
      <c r="AX60" s="12">
        <v>30</v>
      </c>
      <c r="AY60" s="12">
        <v>35</v>
      </c>
      <c r="AZ60" s="12">
        <v>10</v>
      </c>
      <c r="BA60" s="20">
        <v>75</v>
      </c>
      <c r="BB60" s="12" t="s">
        <v>6</v>
      </c>
    </row>
    <row r="61" spans="1:54" ht="15" thickBot="1">
      <c r="A61" s="12"/>
      <c r="B61" s="30"/>
      <c r="C61" s="13"/>
      <c r="D61" s="14"/>
      <c r="E61" s="14"/>
      <c r="F61" s="14"/>
      <c r="G61" s="14"/>
      <c r="H61" s="14"/>
      <c r="I61" s="14"/>
      <c r="J61" s="14"/>
      <c r="K61" s="13"/>
      <c r="L61" s="33"/>
      <c r="M61" s="14"/>
      <c r="N61" s="19"/>
      <c r="O61" s="19"/>
      <c r="P61" s="12"/>
      <c r="Q61" s="12"/>
      <c r="R61" s="12"/>
      <c r="S61" s="20"/>
      <c r="T61" s="12"/>
      <c r="U61" s="18"/>
      <c r="V61" s="12"/>
      <c r="W61" s="20"/>
      <c r="X61" s="12"/>
      <c r="Y61" s="12"/>
      <c r="Z61" s="12"/>
      <c r="AA61" s="12"/>
      <c r="AB61" s="12"/>
      <c r="AC61" s="12"/>
      <c r="AD61" s="13"/>
      <c r="AE61" s="12"/>
      <c r="AF61" s="12"/>
      <c r="AG61" s="12"/>
      <c r="AH61" s="12"/>
      <c r="AI61" s="12"/>
      <c r="AJ61" s="12" t="s">
        <v>2</v>
      </c>
      <c r="AK61" s="12" t="s">
        <v>2</v>
      </c>
      <c r="AL61" s="12" t="s">
        <v>144</v>
      </c>
      <c r="AM61" s="12" t="s">
        <v>145</v>
      </c>
      <c r="AN61" s="12"/>
      <c r="AO61" s="12"/>
      <c r="AP61" s="12" t="s">
        <v>314</v>
      </c>
      <c r="AQ61" s="12"/>
      <c r="AR61" s="12" t="s">
        <v>315</v>
      </c>
      <c r="AS61" s="12"/>
      <c r="AT61" s="12" t="s">
        <v>316</v>
      </c>
      <c r="AU61" s="12"/>
      <c r="AV61" s="19">
        <v>0</v>
      </c>
      <c r="AW61" s="19">
        <v>0</v>
      </c>
      <c r="AX61" s="12">
        <v>30</v>
      </c>
      <c r="AY61" s="12">
        <v>35</v>
      </c>
      <c r="AZ61" s="12">
        <v>10</v>
      </c>
      <c r="BA61" s="20">
        <v>75</v>
      </c>
      <c r="BB61" s="12" t="s">
        <v>6</v>
      </c>
    </row>
    <row r="62" spans="1:54" ht="15" thickBot="1">
      <c r="A62" s="12"/>
      <c r="B62" s="30"/>
      <c r="C62" s="13"/>
      <c r="D62" s="14"/>
      <c r="E62" s="14"/>
      <c r="F62" s="14"/>
      <c r="G62" s="14"/>
      <c r="H62" s="14"/>
      <c r="I62" s="14"/>
      <c r="J62" s="14"/>
      <c r="K62" s="13"/>
      <c r="L62" s="33"/>
      <c r="M62" s="14"/>
      <c r="N62" s="19"/>
      <c r="O62" s="19"/>
      <c r="P62" s="12"/>
      <c r="Q62" s="12"/>
      <c r="R62" s="12"/>
      <c r="S62" s="20"/>
      <c r="T62" s="12"/>
      <c r="U62" s="18"/>
      <c r="V62" s="12"/>
      <c r="W62" s="20"/>
      <c r="X62" s="12"/>
      <c r="Y62" s="12"/>
      <c r="Z62" s="12"/>
      <c r="AA62" s="13"/>
      <c r="AB62" s="12"/>
      <c r="AC62" s="12"/>
      <c r="AD62" s="13"/>
      <c r="AE62" s="12"/>
      <c r="AF62" s="13"/>
      <c r="AG62" s="12"/>
      <c r="AH62" s="12"/>
      <c r="AI62" s="12"/>
      <c r="AJ62" s="12" t="s">
        <v>3</v>
      </c>
      <c r="AK62" s="12" t="s">
        <v>2</v>
      </c>
      <c r="AL62" s="12" t="s">
        <v>392</v>
      </c>
      <c r="AM62" s="12" t="s">
        <v>393</v>
      </c>
      <c r="AN62" s="12"/>
      <c r="AO62" s="12"/>
      <c r="AP62" s="12" t="s">
        <v>319</v>
      </c>
      <c r="AQ62" s="12"/>
      <c r="AR62" s="12" t="s">
        <v>320</v>
      </c>
      <c r="AS62" s="12"/>
      <c r="AT62" s="12" t="s">
        <v>321</v>
      </c>
      <c r="AU62" s="12"/>
      <c r="AV62" s="19">
        <v>0</v>
      </c>
      <c r="AW62" s="19">
        <v>0</v>
      </c>
      <c r="AX62" s="12">
        <v>30</v>
      </c>
      <c r="AY62" s="12">
        <v>35</v>
      </c>
      <c r="AZ62" s="12">
        <v>10</v>
      </c>
      <c r="BA62" s="20">
        <v>75</v>
      </c>
      <c r="BB62" s="12" t="s">
        <v>6</v>
      </c>
    </row>
    <row r="63" spans="1:54" ht="15" thickBot="1">
      <c r="A63" s="12"/>
      <c r="B63" s="30"/>
      <c r="C63" s="13"/>
      <c r="D63" s="14"/>
      <c r="E63" s="14"/>
      <c r="F63" s="14"/>
      <c r="G63" s="14"/>
      <c r="H63" s="14"/>
      <c r="I63" s="14"/>
      <c r="J63" s="14"/>
      <c r="K63" s="13"/>
      <c r="L63" s="33"/>
      <c r="M63" s="14"/>
      <c r="N63" s="19"/>
      <c r="O63" s="19"/>
      <c r="P63" s="12"/>
      <c r="Q63" s="12"/>
      <c r="R63" s="12"/>
      <c r="S63" s="20"/>
      <c r="T63" s="12"/>
      <c r="U63" s="18"/>
      <c r="V63" s="12"/>
      <c r="W63" s="20"/>
      <c r="X63" s="12"/>
      <c r="Y63" s="12"/>
      <c r="Z63" s="12"/>
      <c r="AA63" s="12"/>
      <c r="AB63" s="12"/>
      <c r="AC63" s="12"/>
      <c r="AD63" s="12"/>
      <c r="AE63" s="12"/>
      <c r="AF63" s="12"/>
      <c r="AG63" s="12"/>
      <c r="AH63" s="12"/>
      <c r="AI63" s="12" t="s">
        <v>468</v>
      </c>
      <c r="AJ63" s="12" t="s">
        <v>2</v>
      </c>
      <c r="AK63" s="12" t="s">
        <v>2</v>
      </c>
      <c r="AL63" s="12" t="s">
        <v>469</v>
      </c>
      <c r="AM63" s="12" t="s">
        <v>470</v>
      </c>
      <c r="AN63" s="12"/>
      <c r="AO63" s="12"/>
      <c r="AP63" s="12" t="s">
        <v>324</v>
      </c>
      <c r="AQ63" s="12"/>
      <c r="AR63" s="12" t="s">
        <v>325</v>
      </c>
      <c r="AS63" s="12"/>
      <c r="AT63" s="12" t="s">
        <v>326</v>
      </c>
      <c r="AU63" s="12"/>
      <c r="AV63" s="19">
        <v>0</v>
      </c>
      <c r="AW63" s="19">
        <v>0</v>
      </c>
      <c r="AX63" s="12">
        <v>30</v>
      </c>
      <c r="AY63" s="12">
        <v>35</v>
      </c>
      <c r="AZ63" s="12">
        <v>10</v>
      </c>
      <c r="BA63" s="20">
        <v>75</v>
      </c>
      <c r="BB63" s="12" t="s">
        <v>6</v>
      </c>
    </row>
    <row r="64" spans="1:54" ht="15" thickBot="1">
      <c r="A64" s="12"/>
      <c r="B64" s="30"/>
      <c r="C64" s="13"/>
      <c r="D64" s="14"/>
      <c r="E64" s="14"/>
      <c r="F64" s="14"/>
      <c r="G64" s="14"/>
      <c r="H64" s="14"/>
      <c r="I64" s="14"/>
      <c r="J64" s="14"/>
      <c r="K64" s="13"/>
      <c r="L64" s="33"/>
      <c r="M64" s="14"/>
      <c r="N64" s="19"/>
      <c r="O64" s="19"/>
      <c r="P64" s="12"/>
      <c r="Q64" s="12"/>
      <c r="R64" s="12"/>
      <c r="S64" s="20"/>
      <c r="T64" s="12"/>
      <c r="U64" s="18"/>
      <c r="V64" s="12"/>
      <c r="W64" s="20"/>
      <c r="X64" s="12"/>
      <c r="Y64" s="12"/>
      <c r="Z64" s="12"/>
      <c r="AA64" s="13"/>
      <c r="AB64" s="12"/>
      <c r="AC64" s="12"/>
      <c r="AD64" s="12"/>
      <c r="AE64" s="12"/>
      <c r="AF64" s="12"/>
      <c r="AG64" s="12"/>
      <c r="AH64" s="12"/>
      <c r="AI64" s="12"/>
      <c r="AJ64" s="12" t="s">
        <v>2</v>
      </c>
      <c r="AK64" s="12" t="s">
        <v>2</v>
      </c>
      <c r="AL64" s="12" t="s">
        <v>512</v>
      </c>
      <c r="AM64" s="12" t="s">
        <v>513</v>
      </c>
      <c r="AN64" s="12"/>
      <c r="AO64" s="12"/>
      <c r="AP64" s="12" t="s">
        <v>330</v>
      </c>
      <c r="AQ64" s="12"/>
      <c r="AR64" s="12" t="s">
        <v>331</v>
      </c>
      <c r="AS64" s="12"/>
      <c r="AT64" s="12" t="s">
        <v>332</v>
      </c>
      <c r="AU64" s="12"/>
      <c r="AV64" s="12">
        <v>0</v>
      </c>
      <c r="AW64" s="22">
        <v>0</v>
      </c>
      <c r="AX64" s="12">
        <v>30</v>
      </c>
      <c r="AY64" s="12">
        <v>35</v>
      </c>
      <c r="AZ64" s="12">
        <v>10</v>
      </c>
      <c r="BA64" s="20">
        <v>75</v>
      </c>
      <c r="BB64" s="12" t="s">
        <v>6</v>
      </c>
    </row>
    <row r="65" spans="1:54" ht="15" thickBot="1">
      <c r="A65" s="12"/>
      <c r="B65" s="31"/>
      <c r="C65" s="13"/>
      <c r="D65" s="14"/>
      <c r="E65" s="14"/>
      <c r="F65" s="14"/>
      <c r="G65" s="14"/>
      <c r="H65" s="14"/>
      <c r="I65" s="14"/>
      <c r="J65" s="14"/>
      <c r="K65" s="13"/>
      <c r="L65" s="33"/>
      <c r="M65" s="14"/>
      <c r="N65" s="17"/>
      <c r="O65" s="17"/>
      <c r="P65" s="17"/>
      <c r="Q65" s="17"/>
      <c r="R65" s="17"/>
      <c r="S65" s="10"/>
      <c r="T65" s="12"/>
      <c r="U65" s="18"/>
      <c r="V65" s="12"/>
      <c r="W65" s="8"/>
      <c r="X65" s="12"/>
      <c r="Y65" s="12"/>
      <c r="Z65" s="12"/>
      <c r="AA65" s="13"/>
      <c r="AB65" s="12"/>
      <c r="AC65" s="12"/>
      <c r="AD65" s="12"/>
      <c r="AE65" s="12"/>
      <c r="AF65" s="12"/>
      <c r="AG65" s="12"/>
      <c r="AH65" s="12"/>
      <c r="AI65" s="12"/>
      <c r="AJ65" s="12" t="s">
        <v>3</v>
      </c>
      <c r="AK65" s="12" t="s">
        <v>2</v>
      </c>
      <c r="AL65" s="12" t="s">
        <v>569</v>
      </c>
      <c r="AM65" s="12" t="s">
        <v>570</v>
      </c>
      <c r="AN65" s="12"/>
      <c r="AO65" s="12"/>
      <c r="AP65" s="12" t="s">
        <v>333</v>
      </c>
      <c r="AQ65" s="12"/>
      <c r="AR65" s="12" t="s">
        <v>334</v>
      </c>
      <c r="AS65" s="12"/>
      <c r="AT65" s="12" t="s">
        <v>335</v>
      </c>
      <c r="AU65" s="12"/>
      <c r="AV65" s="19">
        <v>0</v>
      </c>
      <c r="AW65" s="19">
        <v>0</v>
      </c>
      <c r="AX65" s="12">
        <v>30</v>
      </c>
      <c r="AY65" s="12">
        <v>35</v>
      </c>
      <c r="AZ65" s="12">
        <v>10</v>
      </c>
      <c r="BA65" s="20">
        <v>75</v>
      </c>
      <c r="BB65" s="12" t="s">
        <v>6</v>
      </c>
    </row>
    <row r="66" spans="1:54" ht="15" thickBot="1">
      <c r="A66" s="12"/>
      <c r="B66" s="31"/>
      <c r="C66" s="13"/>
      <c r="D66" s="14"/>
      <c r="E66" s="14"/>
      <c r="F66" s="14"/>
      <c r="G66" s="14"/>
      <c r="H66" s="14"/>
      <c r="I66" s="14"/>
      <c r="J66" s="14"/>
      <c r="K66" s="13"/>
      <c r="L66" s="33"/>
      <c r="M66" s="14"/>
      <c r="N66" s="17"/>
      <c r="O66" s="17"/>
      <c r="P66" s="17"/>
      <c r="Q66" s="17"/>
      <c r="R66" s="17"/>
      <c r="S66" s="10"/>
      <c r="T66" s="12"/>
      <c r="U66" s="18"/>
      <c r="V66" s="12"/>
      <c r="W66" s="8"/>
      <c r="X66" s="12"/>
      <c r="Y66" s="12"/>
      <c r="Z66" s="12"/>
      <c r="AA66" s="13"/>
      <c r="AB66" s="12"/>
      <c r="AC66" s="12"/>
      <c r="AD66" s="13"/>
      <c r="AE66" s="12"/>
      <c r="AF66" s="12"/>
      <c r="AG66" s="12"/>
      <c r="AH66" s="12"/>
      <c r="AI66" s="12"/>
      <c r="AJ66" s="12" t="s">
        <v>2</v>
      </c>
      <c r="AK66" s="12" t="s">
        <v>2</v>
      </c>
      <c r="AL66" s="12" t="s">
        <v>691</v>
      </c>
      <c r="AM66" s="12" t="s">
        <v>692</v>
      </c>
      <c r="AN66" s="12"/>
      <c r="AO66" s="12"/>
      <c r="AP66" s="12" t="s">
        <v>338</v>
      </c>
      <c r="AQ66" s="12"/>
      <c r="AR66" s="12" t="s">
        <v>339</v>
      </c>
      <c r="AS66" s="12"/>
      <c r="AT66" s="12" t="s">
        <v>340</v>
      </c>
      <c r="AU66" s="12"/>
      <c r="AV66" s="19">
        <v>0</v>
      </c>
      <c r="AW66" s="19">
        <v>0</v>
      </c>
      <c r="AX66" s="12">
        <v>30</v>
      </c>
      <c r="AY66" s="12">
        <v>35</v>
      </c>
      <c r="AZ66" s="12">
        <v>10</v>
      </c>
      <c r="BA66" s="20">
        <v>75</v>
      </c>
      <c r="BB66" s="12" t="s">
        <v>6</v>
      </c>
    </row>
    <row r="67" spans="1:54" ht="15" thickBot="1">
      <c r="A67" s="12"/>
      <c r="B67" s="30"/>
      <c r="C67" s="13"/>
      <c r="D67" s="14"/>
      <c r="E67" s="14"/>
      <c r="F67" s="14"/>
      <c r="G67" s="14"/>
      <c r="H67" s="14"/>
      <c r="I67" s="14"/>
      <c r="J67" s="14"/>
      <c r="K67" s="13"/>
      <c r="L67" s="33"/>
      <c r="M67" s="14"/>
      <c r="N67" s="19"/>
      <c r="O67" s="19"/>
      <c r="P67" s="12"/>
      <c r="Q67" s="12"/>
      <c r="R67" s="12"/>
      <c r="S67" s="20"/>
      <c r="T67" s="12"/>
      <c r="U67" s="18"/>
      <c r="V67" s="12"/>
      <c r="W67" s="20"/>
      <c r="X67" s="12"/>
      <c r="Y67" s="12"/>
      <c r="Z67" s="12"/>
      <c r="AA67" s="13"/>
      <c r="AB67" s="12"/>
      <c r="AC67" s="12"/>
      <c r="AD67" s="13"/>
      <c r="AE67" s="12"/>
      <c r="AF67" s="12"/>
      <c r="AG67" s="12"/>
      <c r="AH67" s="12"/>
      <c r="AI67" s="12"/>
      <c r="AJ67" s="12" t="s">
        <v>2</v>
      </c>
      <c r="AK67" s="12" t="s">
        <v>2</v>
      </c>
      <c r="AL67" s="12" t="s">
        <v>73</v>
      </c>
      <c r="AM67" s="12" t="s">
        <v>74</v>
      </c>
      <c r="AN67" s="12"/>
      <c r="AO67" s="12"/>
      <c r="AP67" s="12" t="s">
        <v>343</v>
      </c>
      <c r="AQ67" s="12"/>
      <c r="AR67" s="12" t="s">
        <v>344</v>
      </c>
      <c r="AS67" s="12"/>
      <c r="AT67" s="12" t="s">
        <v>345</v>
      </c>
      <c r="AU67" s="12"/>
      <c r="AV67" s="19">
        <v>0</v>
      </c>
      <c r="AW67" s="19">
        <v>0</v>
      </c>
      <c r="AX67" s="12">
        <v>30</v>
      </c>
      <c r="AY67" s="12">
        <v>35</v>
      </c>
      <c r="AZ67" s="12">
        <v>10</v>
      </c>
      <c r="BA67" s="20">
        <v>75</v>
      </c>
      <c r="BB67" s="12" t="s">
        <v>6</v>
      </c>
    </row>
    <row r="68" spans="1:54" ht="15" thickBot="1">
      <c r="A68" s="12"/>
      <c r="B68" s="30"/>
      <c r="C68" s="13"/>
      <c r="D68" s="14"/>
      <c r="E68" s="14"/>
      <c r="F68" s="14"/>
      <c r="G68" s="14"/>
      <c r="H68" s="14"/>
      <c r="I68" s="14"/>
      <c r="J68" s="14"/>
      <c r="K68" s="13"/>
      <c r="L68" s="33"/>
      <c r="M68" s="14"/>
      <c r="N68" s="19"/>
      <c r="O68" s="16"/>
      <c r="P68" s="12"/>
      <c r="Q68" s="12"/>
      <c r="R68" s="12"/>
      <c r="S68" s="10"/>
      <c r="T68" s="12"/>
      <c r="U68" s="18"/>
      <c r="V68" s="12"/>
      <c r="W68" s="20"/>
      <c r="X68" s="12"/>
      <c r="Y68" s="12"/>
      <c r="Z68" s="12"/>
      <c r="AA68" s="13"/>
      <c r="AB68" s="12"/>
      <c r="AC68" s="12"/>
      <c r="AD68" s="13"/>
      <c r="AE68" s="12"/>
      <c r="AF68" s="13"/>
      <c r="AG68" s="12"/>
      <c r="AH68" s="12"/>
      <c r="AI68" s="12" t="s">
        <v>214</v>
      </c>
      <c r="AJ68" s="12" t="s">
        <v>2</v>
      </c>
      <c r="AK68" s="12" t="s">
        <v>2</v>
      </c>
      <c r="AL68" s="12" t="s">
        <v>215</v>
      </c>
      <c r="AM68" s="12" t="s">
        <v>216</v>
      </c>
      <c r="AN68" s="12"/>
      <c r="AO68" s="12"/>
      <c r="AP68" s="12" t="s">
        <v>348</v>
      </c>
      <c r="AQ68" s="12"/>
      <c r="AR68" s="12" t="s">
        <v>349</v>
      </c>
      <c r="AS68" s="12"/>
      <c r="AT68" s="12" t="s">
        <v>350</v>
      </c>
      <c r="AU68" s="12"/>
      <c r="AV68" s="19">
        <v>0</v>
      </c>
      <c r="AW68" s="19">
        <v>0</v>
      </c>
      <c r="AX68" s="12">
        <v>30</v>
      </c>
      <c r="AY68" s="12">
        <v>35</v>
      </c>
      <c r="AZ68" s="12">
        <v>10</v>
      </c>
      <c r="BA68" s="20">
        <v>75</v>
      </c>
      <c r="BB68" s="12" t="s">
        <v>6</v>
      </c>
    </row>
    <row r="69" spans="1:54" ht="15" thickBot="1">
      <c r="A69" s="12"/>
      <c r="B69" s="30"/>
      <c r="C69" s="13"/>
      <c r="D69" s="14"/>
      <c r="E69" s="14"/>
      <c r="F69" s="14"/>
      <c r="G69" s="14"/>
      <c r="H69" s="14"/>
      <c r="I69" s="14"/>
      <c r="J69" s="14"/>
      <c r="K69" s="13"/>
      <c r="L69" s="33"/>
      <c r="M69" s="14"/>
      <c r="N69" s="19"/>
      <c r="O69" s="19"/>
      <c r="P69" s="12"/>
      <c r="Q69" s="12"/>
      <c r="R69" s="12"/>
      <c r="S69" s="20"/>
      <c r="T69" s="12"/>
      <c r="U69" s="18"/>
      <c r="V69" s="12"/>
      <c r="W69" s="20"/>
      <c r="X69" s="12"/>
      <c r="Y69" s="12"/>
      <c r="Z69" s="12"/>
      <c r="AA69" s="12"/>
      <c r="AB69" s="12"/>
      <c r="AC69" s="12"/>
      <c r="AD69" s="12"/>
      <c r="AE69" s="12"/>
      <c r="AF69" s="12"/>
      <c r="AG69" s="12"/>
      <c r="AH69" s="12"/>
      <c r="AI69" s="12" t="s">
        <v>261</v>
      </c>
      <c r="AJ69" s="12" t="s">
        <v>2</v>
      </c>
      <c r="AK69" s="12" t="s">
        <v>3</v>
      </c>
      <c r="AL69" s="12" t="s">
        <v>262</v>
      </c>
      <c r="AM69" s="12" t="s">
        <v>263</v>
      </c>
      <c r="AN69" s="12"/>
      <c r="AO69" s="12"/>
      <c r="AP69" s="12" t="s">
        <v>353</v>
      </c>
      <c r="AQ69" s="12"/>
      <c r="AR69" s="12" t="s">
        <v>354</v>
      </c>
      <c r="AS69" s="12"/>
      <c r="AT69" s="12" t="s">
        <v>355</v>
      </c>
      <c r="AU69" s="12"/>
      <c r="AV69" s="19">
        <v>0</v>
      </c>
      <c r="AW69" s="19">
        <v>0</v>
      </c>
      <c r="AX69" s="12">
        <v>30</v>
      </c>
      <c r="AY69" s="12">
        <v>35</v>
      </c>
      <c r="AZ69" s="12">
        <v>10</v>
      </c>
      <c r="BA69" s="20">
        <v>75</v>
      </c>
      <c r="BB69" s="12" t="s">
        <v>6</v>
      </c>
    </row>
    <row r="70" spans="1:54" ht="15" thickBot="1">
      <c r="A70" s="12"/>
      <c r="B70" s="30"/>
      <c r="C70" s="13"/>
      <c r="D70" s="14"/>
      <c r="E70" s="14"/>
      <c r="F70" s="14"/>
      <c r="G70" s="14"/>
      <c r="H70" s="14"/>
      <c r="I70" s="14"/>
      <c r="J70" s="14"/>
      <c r="K70" s="13"/>
      <c r="L70" s="33"/>
      <c r="M70" s="14"/>
      <c r="N70" s="17"/>
      <c r="O70" s="17"/>
      <c r="P70" s="17"/>
      <c r="Q70" s="17"/>
      <c r="R70" s="17"/>
      <c r="S70" s="10"/>
      <c r="T70" s="12"/>
      <c r="U70" s="18"/>
      <c r="V70" s="12"/>
      <c r="W70" s="10"/>
      <c r="X70" s="12"/>
      <c r="Y70" s="12"/>
      <c r="Z70" s="12"/>
      <c r="AA70" s="13"/>
      <c r="AB70" s="12"/>
      <c r="AC70" s="12"/>
      <c r="AD70" s="12"/>
      <c r="AE70" s="12"/>
      <c r="AF70" s="13"/>
      <c r="AG70" s="12"/>
      <c r="AH70" s="12"/>
      <c r="AI70" s="12" t="s">
        <v>522</v>
      </c>
      <c r="AJ70" s="12" t="s">
        <v>2</v>
      </c>
      <c r="AK70" s="12" t="s">
        <v>2</v>
      </c>
      <c r="AL70" s="12" t="s">
        <v>523</v>
      </c>
      <c r="AM70" s="12" t="s">
        <v>524</v>
      </c>
      <c r="AN70" s="12"/>
      <c r="AO70" s="12"/>
      <c r="AP70" s="12" t="s">
        <v>359</v>
      </c>
      <c r="AQ70" s="12"/>
      <c r="AR70" s="12" t="s">
        <v>360</v>
      </c>
      <c r="AS70" s="12"/>
      <c r="AT70" s="12" t="s">
        <v>361</v>
      </c>
      <c r="AU70" s="12"/>
      <c r="AV70" s="19">
        <v>0</v>
      </c>
      <c r="AW70" s="19">
        <v>0</v>
      </c>
      <c r="AX70" s="12">
        <v>30</v>
      </c>
      <c r="AY70" s="12">
        <v>35</v>
      </c>
      <c r="AZ70" s="12">
        <v>10</v>
      </c>
      <c r="BA70" s="20">
        <v>75</v>
      </c>
      <c r="BB70" s="12" t="s">
        <v>6</v>
      </c>
    </row>
    <row r="71" spans="1:54" ht="15" thickBot="1">
      <c r="A71" s="12"/>
      <c r="B71" s="31"/>
      <c r="C71" s="13"/>
      <c r="D71" s="14"/>
      <c r="E71" s="14"/>
      <c r="F71" s="14"/>
      <c r="G71" s="14"/>
      <c r="H71" s="14"/>
      <c r="I71" s="14"/>
      <c r="J71" s="14"/>
      <c r="K71" s="13"/>
      <c r="L71" s="33"/>
      <c r="M71" s="14"/>
      <c r="N71" s="17"/>
      <c r="O71" s="17"/>
      <c r="P71" s="17"/>
      <c r="Q71" s="17"/>
      <c r="R71" s="17"/>
      <c r="S71" s="10"/>
      <c r="T71" s="12"/>
      <c r="U71" s="18"/>
      <c r="V71" s="12"/>
      <c r="W71" s="8"/>
      <c r="X71" s="12"/>
      <c r="Y71" s="12"/>
      <c r="Z71" s="12"/>
      <c r="AA71" s="13"/>
      <c r="AB71" s="12"/>
      <c r="AC71" s="12"/>
      <c r="AD71" s="12"/>
      <c r="AE71" s="12"/>
      <c r="AF71" s="12"/>
      <c r="AG71" s="12"/>
      <c r="AH71" s="12"/>
      <c r="AI71" s="12"/>
      <c r="AJ71" s="12" t="s">
        <v>2</v>
      </c>
      <c r="AK71" s="12" t="s">
        <v>2</v>
      </c>
      <c r="AL71" s="12" t="s">
        <v>649</v>
      </c>
      <c r="AM71" s="12" t="s">
        <v>650</v>
      </c>
      <c r="AN71" s="12"/>
      <c r="AO71" s="12"/>
      <c r="AP71" s="12" t="s">
        <v>363</v>
      </c>
      <c r="AQ71" s="12"/>
      <c r="AR71" s="12" t="s">
        <v>364</v>
      </c>
      <c r="AS71" s="12"/>
      <c r="AT71" s="12" t="s">
        <v>365</v>
      </c>
      <c r="AU71" s="12"/>
      <c r="AV71" s="19">
        <v>0</v>
      </c>
      <c r="AW71" s="19">
        <v>0</v>
      </c>
      <c r="AX71" s="12">
        <v>30</v>
      </c>
      <c r="AY71" s="12">
        <v>35</v>
      </c>
      <c r="AZ71" s="12">
        <v>10</v>
      </c>
      <c r="BA71" s="20">
        <v>75</v>
      </c>
      <c r="BB71" s="12" t="s">
        <v>6</v>
      </c>
    </row>
    <row r="72" spans="1:54" ht="15" thickBot="1">
      <c r="A72" s="12"/>
      <c r="B72" s="31"/>
      <c r="C72" s="7"/>
      <c r="D72" s="7"/>
      <c r="E72" s="7"/>
      <c r="F72" s="7"/>
      <c r="G72" s="7"/>
      <c r="H72" s="7"/>
      <c r="I72" s="7"/>
      <c r="J72" s="7"/>
      <c r="K72" s="13"/>
      <c r="L72" s="33"/>
      <c r="M72" s="14"/>
      <c r="N72" s="17"/>
      <c r="O72" s="17"/>
      <c r="P72" s="17"/>
      <c r="Q72" s="17"/>
      <c r="R72" s="17"/>
      <c r="S72" s="10"/>
      <c r="T72" s="12"/>
      <c r="U72" s="18"/>
      <c r="V72" s="12"/>
      <c r="W72" s="8"/>
      <c r="X72" s="12"/>
      <c r="Y72" s="12"/>
      <c r="Z72" s="12"/>
      <c r="AA72" s="12"/>
      <c r="AB72" s="12"/>
      <c r="AC72" s="12"/>
      <c r="AD72" s="13"/>
      <c r="AE72" s="12"/>
      <c r="AF72" s="12"/>
      <c r="AG72" s="12"/>
      <c r="AH72" s="12"/>
      <c r="AI72" s="12"/>
      <c r="AJ72" s="12" t="s">
        <v>2</v>
      </c>
      <c r="AK72" s="12" t="s">
        <v>2</v>
      </c>
      <c r="AL72" s="12" t="s">
        <v>681</v>
      </c>
      <c r="AM72" s="12" t="s">
        <v>682</v>
      </c>
      <c r="AN72" s="12"/>
      <c r="AO72" s="12"/>
      <c r="AP72" s="12" t="s">
        <v>367</v>
      </c>
      <c r="AQ72" s="12"/>
      <c r="AR72" s="12" t="s">
        <v>368</v>
      </c>
      <c r="AS72" s="12"/>
      <c r="AT72" s="12" t="s">
        <v>369</v>
      </c>
      <c r="AU72" s="12"/>
      <c r="AV72" s="19">
        <v>0</v>
      </c>
      <c r="AW72" s="19">
        <v>0</v>
      </c>
      <c r="AX72" s="12">
        <v>30</v>
      </c>
      <c r="AY72" s="12">
        <v>35</v>
      </c>
      <c r="AZ72" s="12">
        <v>10</v>
      </c>
      <c r="BA72" s="20">
        <v>75</v>
      </c>
      <c r="BB72" s="12" t="s">
        <v>6</v>
      </c>
    </row>
    <row r="73" spans="1:54" ht="15" thickBot="1">
      <c r="A73" s="12"/>
      <c r="B73" s="30"/>
      <c r="C73" s="13"/>
      <c r="D73" s="14"/>
      <c r="E73" s="14"/>
      <c r="F73" s="14"/>
      <c r="G73" s="14"/>
      <c r="H73" s="14"/>
      <c r="I73" s="14"/>
      <c r="J73" s="14"/>
      <c r="K73" s="13"/>
      <c r="L73" s="33"/>
      <c r="M73" s="14"/>
      <c r="N73" s="19"/>
      <c r="O73" s="19"/>
      <c r="P73" s="12"/>
      <c r="Q73" s="12"/>
      <c r="R73" s="12"/>
      <c r="S73" s="20"/>
      <c r="T73" s="12"/>
      <c r="U73" s="18"/>
      <c r="V73" s="12"/>
      <c r="W73" s="20"/>
      <c r="X73" s="12"/>
      <c r="Y73" s="12"/>
      <c r="Z73" s="12"/>
      <c r="AA73" s="13"/>
      <c r="AB73" s="12"/>
      <c r="AC73" s="12"/>
      <c r="AD73" s="12"/>
      <c r="AE73" s="12"/>
      <c r="AF73" s="12"/>
      <c r="AG73" s="12"/>
      <c r="AH73" s="12"/>
      <c r="AI73" s="12"/>
      <c r="AJ73" s="12" t="s">
        <v>2</v>
      </c>
      <c r="AK73" s="12" t="s">
        <v>3</v>
      </c>
      <c r="AL73" s="12" t="s">
        <v>251</v>
      </c>
      <c r="AM73" s="12" t="s">
        <v>252</v>
      </c>
      <c r="AN73" s="12"/>
      <c r="AO73" s="12"/>
      <c r="AP73" s="12" t="s">
        <v>371</v>
      </c>
      <c r="AQ73" s="12"/>
      <c r="AR73" s="12" t="s">
        <v>372</v>
      </c>
      <c r="AS73" s="12"/>
      <c r="AT73" s="12" t="s">
        <v>373</v>
      </c>
      <c r="AU73" s="12"/>
      <c r="AV73" s="19">
        <v>0</v>
      </c>
      <c r="AW73" s="19">
        <v>0</v>
      </c>
      <c r="AX73" s="12">
        <v>30</v>
      </c>
      <c r="AY73" s="12">
        <v>35</v>
      </c>
      <c r="AZ73" s="12">
        <v>10</v>
      </c>
      <c r="BA73" s="20">
        <v>75</v>
      </c>
      <c r="BB73" s="12" t="s">
        <v>6</v>
      </c>
    </row>
    <row r="74" spans="1:54" ht="15" thickBot="1">
      <c r="A74" s="12"/>
      <c r="B74" s="30"/>
      <c r="C74" s="13"/>
      <c r="D74" s="14"/>
      <c r="E74" s="14"/>
      <c r="F74" s="14"/>
      <c r="G74" s="14"/>
      <c r="H74" s="14"/>
      <c r="I74" s="14"/>
      <c r="J74" s="14"/>
      <c r="K74" s="13"/>
      <c r="L74" s="33"/>
      <c r="M74" s="14"/>
      <c r="N74" s="19"/>
      <c r="O74" s="19"/>
      <c r="P74" s="12"/>
      <c r="Q74" s="12"/>
      <c r="R74" s="12"/>
      <c r="S74" s="20"/>
      <c r="T74" s="12"/>
      <c r="U74" s="18"/>
      <c r="V74" s="12"/>
      <c r="W74" s="20"/>
      <c r="X74" s="12"/>
      <c r="Y74" s="12"/>
      <c r="Z74" s="12"/>
      <c r="AA74" s="13"/>
      <c r="AB74" s="12"/>
      <c r="AC74" s="12"/>
      <c r="AD74" s="12"/>
      <c r="AE74" s="12"/>
      <c r="AF74" s="12"/>
      <c r="AG74" s="12"/>
      <c r="AH74" s="12"/>
      <c r="AI74" s="12"/>
      <c r="AJ74" s="12" t="s">
        <v>2</v>
      </c>
      <c r="AK74" s="12" t="s">
        <v>2</v>
      </c>
      <c r="AL74" s="12" t="s">
        <v>341</v>
      </c>
      <c r="AM74" s="12" t="s">
        <v>342</v>
      </c>
      <c r="AN74" s="12"/>
      <c r="AO74" s="12"/>
      <c r="AP74" s="12" t="s">
        <v>376</v>
      </c>
      <c r="AQ74" s="12"/>
      <c r="AR74" s="12" t="s">
        <v>377</v>
      </c>
      <c r="AS74" s="12"/>
      <c r="AT74" s="12" t="s">
        <v>378</v>
      </c>
      <c r="AU74" s="12"/>
      <c r="AV74" s="19">
        <v>0</v>
      </c>
      <c r="AW74" s="19">
        <v>0</v>
      </c>
      <c r="AX74" s="12">
        <v>30</v>
      </c>
      <c r="AY74" s="12">
        <v>35</v>
      </c>
      <c r="AZ74" s="12">
        <v>10</v>
      </c>
      <c r="BA74" s="20">
        <v>75</v>
      </c>
      <c r="BB74" s="12" t="s">
        <v>6</v>
      </c>
    </row>
    <row r="75" spans="1:54" ht="15" thickBot="1">
      <c r="A75" s="12"/>
      <c r="B75" s="30"/>
      <c r="C75" s="13"/>
      <c r="D75" s="14"/>
      <c r="E75" s="14"/>
      <c r="F75" s="14"/>
      <c r="G75" s="14"/>
      <c r="H75" s="14"/>
      <c r="I75" s="14"/>
      <c r="J75" s="14"/>
      <c r="K75" s="13"/>
      <c r="L75" s="33"/>
      <c r="M75" s="14"/>
      <c r="N75" s="19"/>
      <c r="O75" s="19"/>
      <c r="P75" s="12"/>
      <c r="Q75" s="12"/>
      <c r="R75" s="12"/>
      <c r="S75" s="20"/>
      <c r="T75" s="12"/>
      <c r="U75" s="18"/>
      <c r="V75" s="12"/>
      <c r="W75" s="20"/>
      <c r="X75" s="12"/>
      <c r="Y75" s="12"/>
      <c r="Z75" s="12"/>
      <c r="AA75" s="13"/>
      <c r="AB75" s="12"/>
      <c r="AC75" s="12"/>
      <c r="AD75" s="12"/>
      <c r="AE75" s="12"/>
      <c r="AF75" s="12"/>
      <c r="AG75" s="12"/>
      <c r="AH75" s="12"/>
      <c r="AI75" s="12"/>
      <c r="AJ75" s="12" t="s">
        <v>3</v>
      </c>
      <c r="AK75" s="12" t="s">
        <v>3</v>
      </c>
      <c r="AL75" s="12" t="s">
        <v>370</v>
      </c>
      <c r="AM75" s="12" t="s">
        <v>370</v>
      </c>
      <c r="AN75" s="12"/>
      <c r="AO75" s="12"/>
      <c r="AP75" s="12" t="s">
        <v>380</v>
      </c>
      <c r="AQ75" s="12"/>
      <c r="AR75" s="12" t="s">
        <v>381</v>
      </c>
      <c r="AS75" s="12"/>
      <c r="AT75" s="12" t="s">
        <v>382</v>
      </c>
      <c r="AU75" s="12"/>
      <c r="AV75" s="19">
        <v>0</v>
      </c>
      <c r="AW75" s="19">
        <v>0</v>
      </c>
      <c r="AX75" s="12">
        <v>30</v>
      </c>
      <c r="AY75" s="12">
        <v>35</v>
      </c>
      <c r="AZ75" s="12">
        <v>10</v>
      </c>
      <c r="BA75" s="20">
        <v>75</v>
      </c>
      <c r="BB75" s="12" t="s">
        <v>6</v>
      </c>
    </row>
    <row r="76" spans="1:54" ht="15" thickBot="1">
      <c r="A76" s="12"/>
      <c r="B76" s="31"/>
      <c r="C76" s="13"/>
      <c r="D76" s="14"/>
      <c r="E76" s="14"/>
      <c r="F76" s="14"/>
      <c r="G76" s="14"/>
      <c r="H76" s="14"/>
      <c r="I76" s="14"/>
      <c r="J76" s="14"/>
      <c r="K76" s="13"/>
      <c r="L76" s="33"/>
      <c r="M76" s="14"/>
      <c r="N76" s="17"/>
      <c r="O76" s="17"/>
      <c r="P76" s="17"/>
      <c r="Q76" s="17"/>
      <c r="R76" s="17"/>
      <c r="S76" s="10"/>
      <c r="T76" s="12"/>
      <c r="U76" s="18"/>
      <c r="V76" s="12"/>
      <c r="W76" s="8"/>
      <c r="X76" s="12"/>
      <c r="Y76" s="12"/>
      <c r="Z76" s="12"/>
      <c r="AA76" s="13"/>
      <c r="AB76" s="12"/>
      <c r="AC76" s="12"/>
      <c r="AD76" s="13"/>
      <c r="AE76" s="12"/>
      <c r="AF76" s="12"/>
      <c r="AG76" s="12"/>
      <c r="AH76" s="12"/>
      <c r="AI76" s="12"/>
      <c r="AJ76" s="12" t="s">
        <v>2</v>
      </c>
      <c r="AK76" s="12" t="s">
        <v>2</v>
      </c>
      <c r="AL76" s="12" t="s">
        <v>564</v>
      </c>
      <c r="AM76" s="12" t="s">
        <v>565</v>
      </c>
      <c r="AN76" s="12"/>
      <c r="AO76" s="12"/>
      <c r="AP76" s="12" t="s">
        <v>385</v>
      </c>
      <c r="AQ76" s="12"/>
      <c r="AR76" s="12" t="s">
        <v>386</v>
      </c>
      <c r="AS76" s="12"/>
      <c r="AT76" s="12" t="s">
        <v>387</v>
      </c>
      <c r="AU76" s="12"/>
      <c r="AV76" s="19">
        <v>0</v>
      </c>
      <c r="AW76" s="19">
        <v>0</v>
      </c>
      <c r="AX76" s="12">
        <v>30</v>
      </c>
      <c r="AY76" s="12">
        <v>35</v>
      </c>
      <c r="AZ76" s="12">
        <v>10</v>
      </c>
      <c r="BA76" s="20">
        <v>75</v>
      </c>
      <c r="BB76" s="12" t="s">
        <v>6</v>
      </c>
    </row>
    <row r="77" spans="1:54" ht="15" thickBot="1">
      <c r="A77" s="12"/>
      <c r="B77" s="31"/>
      <c r="C77" s="13"/>
      <c r="D77" s="14"/>
      <c r="E77" s="14"/>
      <c r="F77" s="14"/>
      <c r="G77" s="14"/>
      <c r="H77" s="14"/>
      <c r="I77" s="14"/>
      <c r="J77" s="14"/>
      <c r="K77" s="13"/>
      <c r="L77" s="33"/>
      <c r="M77" s="14"/>
      <c r="N77" s="17"/>
      <c r="O77" s="17"/>
      <c r="P77" s="17"/>
      <c r="Q77" s="17"/>
      <c r="R77" s="17"/>
      <c r="S77" s="10"/>
      <c r="T77" s="12"/>
      <c r="U77" s="18"/>
      <c r="V77" s="12"/>
      <c r="W77" s="8"/>
      <c r="X77" s="12"/>
      <c r="Y77" s="12"/>
      <c r="Z77" s="12"/>
      <c r="AA77" s="13"/>
      <c r="AB77" s="12"/>
      <c r="AC77" s="12"/>
      <c r="AD77" s="13"/>
      <c r="AE77" s="12"/>
      <c r="AF77" s="12"/>
      <c r="AG77" s="12"/>
      <c r="AH77" s="12"/>
      <c r="AI77" s="12"/>
      <c r="AJ77" s="12" t="s">
        <v>3</v>
      </c>
      <c r="AK77" s="12" t="s">
        <v>2</v>
      </c>
      <c r="AL77" s="12" t="s">
        <v>660</v>
      </c>
      <c r="AM77" s="12" t="s">
        <v>661</v>
      </c>
      <c r="AN77" s="12"/>
      <c r="AO77" s="12"/>
      <c r="AP77" s="12" t="s">
        <v>389</v>
      </c>
      <c r="AQ77" s="12"/>
      <c r="AR77" s="12" t="s">
        <v>390</v>
      </c>
      <c r="AS77" s="12"/>
      <c r="AT77" s="12" t="s">
        <v>391</v>
      </c>
      <c r="AU77" s="12"/>
      <c r="AV77" s="19">
        <v>0</v>
      </c>
      <c r="AW77" s="19">
        <v>0</v>
      </c>
      <c r="AX77" s="12">
        <v>30</v>
      </c>
      <c r="AY77" s="12">
        <v>35</v>
      </c>
      <c r="AZ77" s="12">
        <v>10</v>
      </c>
      <c r="BA77" s="20">
        <v>75</v>
      </c>
      <c r="BB77" s="12" t="s">
        <v>6</v>
      </c>
    </row>
    <row r="78" spans="1:54" ht="15" thickBot="1">
      <c r="A78" s="12"/>
      <c r="B78" s="30"/>
      <c r="C78" s="13"/>
      <c r="D78" s="14"/>
      <c r="E78" s="14"/>
      <c r="F78" s="14"/>
      <c r="G78" s="14"/>
      <c r="H78" s="14"/>
      <c r="I78" s="14"/>
      <c r="J78" s="14"/>
      <c r="K78" s="13"/>
      <c r="L78" s="33"/>
      <c r="M78" s="14"/>
      <c r="N78" s="19"/>
      <c r="O78" s="19"/>
      <c r="P78" s="12"/>
      <c r="Q78" s="12"/>
      <c r="R78" s="12"/>
      <c r="S78" s="20"/>
      <c r="T78" s="12"/>
      <c r="U78" s="18"/>
      <c r="V78" s="12"/>
      <c r="W78" s="20"/>
      <c r="X78" s="12"/>
      <c r="Y78" s="12"/>
      <c r="Z78" s="12"/>
      <c r="AA78" s="13"/>
      <c r="AB78" s="12"/>
      <c r="AC78" s="12"/>
      <c r="AD78" s="12"/>
      <c r="AE78" s="12"/>
      <c r="AF78" s="12"/>
      <c r="AG78" s="12"/>
      <c r="AH78" s="12"/>
      <c r="AI78" s="12"/>
      <c r="AJ78" s="12" t="s">
        <v>2</v>
      </c>
      <c r="AK78" s="12" t="s">
        <v>2</v>
      </c>
      <c r="AL78" s="12" t="s">
        <v>36</v>
      </c>
      <c r="AM78" s="12" t="s">
        <v>37</v>
      </c>
      <c r="AN78" s="12"/>
      <c r="AO78" s="12"/>
      <c r="AP78" s="12" t="s">
        <v>394</v>
      </c>
      <c r="AQ78" s="12"/>
      <c r="AR78" s="12" t="s">
        <v>395</v>
      </c>
      <c r="AS78" s="12"/>
      <c r="AT78" s="12" t="s">
        <v>396</v>
      </c>
      <c r="AU78" s="12"/>
      <c r="AV78" s="19">
        <v>0</v>
      </c>
      <c r="AW78" s="19">
        <v>0</v>
      </c>
      <c r="AX78" s="12">
        <v>30</v>
      </c>
      <c r="AY78" s="12">
        <v>35</v>
      </c>
      <c r="AZ78" s="12">
        <v>10</v>
      </c>
      <c r="BA78" s="20">
        <v>75</v>
      </c>
      <c r="BB78" s="12" t="s">
        <v>6</v>
      </c>
    </row>
    <row r="79" spans="1:54" ht="15" thickBot="1">
      <c r="A79" s="12"/>
      <c r="B79" s="30"/>
      <c r="C79" s="13"/>
      <c r="D79" s="14"/>
      <c r="E79" s="14"/>
      <c r="F79" s="14"/>
      <c r="G79" s="14"/>
      <c r="H79" s="14"/>
      <c r="I79" s="14"/>
      <c r="J79" s="14"/>
      <c r="K79" s="13"/>
      <c r="L79" s="33"/>
      <c r="M79" s="14"/>
      <c r="N79" s="19"/>
      <c r="O79" s="19"/>
      <c r="P79" s="12"/>
      <c r="Q79" s="12"/>
      <c r="R79" s="12"/>
      <c r="S79" s="20"/>
      <c r="T79" s="12"/>
      <c r="U79" s="18"/>
      <c r="V79" s="12"/>
      <c r="W79" s="20"/>
      <c r="X79" s="12"/>
      <c r="Y79" s="12"/>
      <c r="Z79" s="12"/>
      <c r="AA79" s="13"/>
      <c r="AB79" s="12"/>
      <c r="AC79" s="12"/>
      <c r="AD79" s="12"/>
      <c r="AE79" s="12"/>
      <c r="AF79" s="12"/>
      <c r="AG79" s="12"/>
      <c r="AH79" s="12"/>
      <c r="AI79" s="12"/>
      <c r="AJ79" s="12" t="s">
        <v>2</v>
      </c>
      <c r="AK79" s="12" t="s">
        <v>2</v>
      </c>
      <c r="AL79" s="12" t="s">
        <v>241</v>
      </c>
      <c r="AM79" s="12" t="s">
        <v>242</v>
      </c>
      <c r="AN79" s="12"/>
      <c r="AO79" s="12"/>
      <c r="AP79" s="12" t="s">
        <v>399</v>
      </c>
      <c r="AQ79" s="12"/>
      <c r="AR79" s="12" t="s">
        <v>400</v>
      </c>
      <c r="AS79" s="12"/>
      <c r="AT79" s="12" t="s">
        <v>401</v>
      </c>
      <c r="AU79" s="12"/>
      <c r="AV79" s="19">
        <v>0</v>
      </c>
      <c r="AW79" s="19">
        <v>0</v>
      </c>
      <c r="AX79" s="12">
        <v>30</v>
      </c>
      <c r="AY79" s="12">
        <v>35</v>
      </c>
      <c r="AZ79" s="12">
        <v>10</v>
      </c>
      <c r="BA79" s="20">
        <v>75</v>
      </c>
      <c r="BB79" s="12" t="s">
        <v>6</v>
      </c>
    </row>
    <row r="80" spans="1:54" ht="15" thickBot="1">
      <c r="A80" s="12"/>
      <c r="B80" s="30"/>
      <c r="C80" s="13"/>
      <c r="D80" s="14"/>
      <c r="E80" s="14"/>
      <c r="F80" s="14"/>
      <c r="G80" s="14"/>
      <c r="H80" s="14"/>
      <c r="I80" s="14"/>
      <c r="J80" s="14"/>
      <c r="K80" s="13"/>
      <c r="L80" s="33"/>
      <c r="M80" s="14"/>
      <c r="N80" s="19"/>
      <c r="O80" s="19"/>
      <c r="P80" s="12"/>
      <c r="Q80" s="12"/>
      <c r="R80" s="12"/>
      <c r="S80" s="20"/>
      <c r="T80" s="12"/>
      <c r="U80" s="18"/>
      <c r="V80" s="12"/>
      <c r="W80" s="20"/>
      <c r="X80" s="12"/>
      <c r="Y80" s="12"/>
      <c r="Z80" s="12"/>
      <c r="AA80" s="13"/>
      <c r="AB80" s="12"/>
      <c r="AC80" s="12"/>
      <c r="AD80" s="13"/>
      <c r="AE80" s="12"/>
      <c r="AF80" s="13"/>
      <c r="AG80" s="12"/>
      <c r="AH80" s="12"/>
      <c r="AI80" s="12"/>
      <c r="AJ80" s="12" t="s">
        <v>3</v>
      </c>
      <c r="AK80" s="12" t="s">
        <v>3</v>
      </c>
      <c r="AL80" s="12" t="s">
        <v>379</v>
      </c>
      <c r="AM80" s="12" t="s">
        <v>379</v>
      </c>
      <c r="AN80" s="12"/>
      <c r="AO80" s="12"/>
      <c r="AP80" s="12" t="s">
        <v>404</v>
      </c>
      <c r="AQ80" s="12"/>
      <c r="AR80" s="12" t="s">
        <v>405</v>
      </c>
      <c r="AS80" s="12"/>
      <c r="AT80" s="12" t="s">
        <v>406</v>
      </c>
      <c r="AU80" s="12"/>
      <c r="AV80" s="19">
        <v>0</v>
      </c>
      <c r="AW80" s="19">
        <v>0</v>
      </c>
      <c r="AX80" s="12">
        <v>30</v>
      </c>
      <c r="AY80" s="12">
        <v>35</v>
      </c>
      <c r="AZ80" s="12">
        <v>10</v>
      </c>
      <c r="BA80" s="20">
        <v>75</v>
      </c>
      <c r="BB80" s="12" t="s">
        <v>6</v>
      </c>
    </row>
    <row r="81" spans="1:54" ht="15" thickBot="1">
      <c r="A81" s="12"/>
      <c r="B81" s="31"/>
      <c r="C81" s="13"/>
      <c r="D81" s="14"/>
      <c r="E81" s="14"/>
      <c r="F81" s="14"/>
      <c r="G81" s="14"/>
      <c r="H81" s="14"/>
      <c r="I81" s="14"/>
      <c r="J81" s="14"/>
      <c r="K81" s="13"/>
      <c r="L81" s="33"/>
      <c r="M81" s="14"/>
      <c r="N81" s="17"/>
      <c r="O81" s="17"/>
      <c r="P81" s="17"/>
      <c r="Q81" s="17"/>
      <c r="R81" s="17"/>
      <c r="S81" s="10"/>
      <c r="T81" s="12"/>
      <c r="U81" s="18"/>
      <c r="V81" s="12"/>
      <c r="W81" s="8"/>
      <c r="X81" s="12"/>
      <c r="Y81" s="12"/>
      <c r="Z81" s="12"/>
      <c r="AA81" s="12"/>
      <c r="AB81" s="12"/>
      <c r="AC81" s="12"/>
      <c r="AD81" s="12"/>
      <c r="AE81" s="12"/>
      <c r="AF81" s="12"/>
      <c r="AG81" s="12"/>
      <c r="AH81" s="12"/>
      <c r="AI81" s="12"/>
      <c r="AJ81" s="12" t="s">
        <v>2</v>
      </c>
      <c r="AK81" s="12" t="s">
        <v>2</v>
      </c>
      <c r="AL81" s="12" t="s">
        <v>613</v>
      </c>
      <c r="AM81" s="12" t="s">
        <v>614</v>
      </c>
      <c r="AN81" s="12"/>
      <c r="AO81" s="12"/>
      <c r="AP81" s="12" t="s">
        <v>410</v>
      </c>
      <c r="AQ81" s="12"/>
      <c r="AR81" s="12" t="s">
        <v>411</v>
      </c>
      <c r="AS81" s="12"/>
      <c r="AT81" s="12" t="s">
        <v>412</v>
      </c>
      <c r="AU81" s="12"/>
      <c r="AV81" s="19">
        <v>0</v>
      </c>
      <c r="AW81" s="19">
        <v>0</v>
      </c>
      <c r="AX81" s="12">
        <v>30</v>
      </c>
      <c r="AY81" s="12">
        <v>35</v>
      </c>
      <c r="AZ81" s="12">
        <v>10</v>
      </c>
      <c r="BA81" s="20">
        <v>75</v>
      </c>
      <c r="BB81" s="12" t="s">
        <v>6</v>
      </c>
    </row>
    <row r="82" spans="1:54" ht="15" thickBot="1">
      <c r="A82" s="12"/>
      <c r="B82" s="31"/>
      <c r="C82" s="13"/>
      <c r="D82" s="14"/>
      <c r="E82" s="14"/>
      <c r="F82" s="14"/>
      <c r="G82" s="14"/>
      <c r="H82" s="14"/>
      <c r="I82" s="14"/>
      <c r="J82" s="14"/>
      <c r="K82" s="13"/>
      <c r="L82" s="33"/>
      <c r="M82" s="14"/>
      <c r="N82" s="17"/>
      <c r="O82" s="17"/>
      <c r="P82" s="17"/>
      <c r="Q82" s="17"/>
      <c r="R82" s="17"/>
      <c r="S82" s="10"/>
      <c r="T82" s="12"/>
      <c r="U82" s="18"/>
      <c r="V82" s="12"/>
      <c r="W82" s="8"/>
      <c r="X82" s="12"/>
      <c r="Y82" s="12"/>
      <c r="Z82" s="12"/>
      <c r="AA82" s="12"/>
      <c r="AB82" s="12"/>
      <c r="AC82" s="12"/>
      <c r="AD82" s="12"/>
      <c r="AE82" s="12"/>
      <c r="AF82" s="12"/>
      <c r="AG82" s="12"/>
      <c r="AH82" s="12"/>
      <c r="AI82" s="12"/>
      <c r="AJ82" s="12" t="s">
        <v>3</v>
      </c>
      <c r="AK82" s="12" t="s">
        <v>2</v>
      </c>
      <c r="AL82" s="12" t="s">
        <v>618</v>
      </c>
      <c r="AM82" s="12" t="s">
        <v>619</v>
      </c>
      <c r="AN82" s="12"/>
      <c r="AO82" s="12"/>
      <c r="AP82" s="12" t="s">
        <v>416</v>
      </c>
      <c r="AQ82" s="12"/>
      <c r="AR82" s="12" t="s">
        <v>417</v>
      </c>
      <c r="AS82" s="12"/>
      <c r="AT82" s="12" t="s">
        <v>418</v>
      </c>
      <c r="AU82" s="12"/>
      <c r="AV82" s="19">
        <v>0</v>
      </c>
      <c r="AW82" s="19">
        <v>0</v>
      </c>
      <c r="AX82" s="12">
        <v>30</v>
      </c>
      <c r="AY82" s="12">
        <v>35</v>
      </c>
      <c r="AZ82" s="12">
        <v>10</v>
      </c>
      <c r="BA82" s="20">
        <v>75</v>
      </c>
      <c r="BB82" s="12" t="s">
        <v>6</v>
      </c>
    </row>
    <row r="83" spans="1:54" ht="15" thickBot="1">
      <c r="A83" s="12"/>
      <c r="B83" s="30"/>
      <c r="C83" s="13"/>
      <c r="D83" s="14"/>
      <c r="E83" s="14"/>
      <c r="F83" s="14"/>
      <c r="G83" s="14"/>
      <c r="H83" s="14"/>
      <c r="I83" s="14"/>
      <c r="J83" s="14"/>
      <c r="K83" s="13"/>
      <c r="L83" s="33"/>
      <c r="M83" s="14"/>
      <c r="N83" s="19"/>
      <c r="O83" s="19"/>
      <c r="P83" s="12"/>
      <c r="Q83" s="12"/>
      <c r="R83" s="12"/>
      <c r="S83" s="20"/>
      <c r="T83" s="12"/>
      <c r="U83" s="18"/>
      <c r="V83" s="12"/>
      <c r="W83" s="20"/>
      <c r="X83" s="12"/>
      <c r="Y83" s="12"/>
      <c r="Z83" s="12"/>
      <c r="AA83" s="13"/>
      <c r="AB83" s="12"/>
      <c r="AC83" s="12"/>
      <c r="AD83" s="13"/>
      <c r="AE83" s="12"/>
      <c r="AF83" s="12"/>
      <c r="AG83" s="12"/>
      <c r="AH83" s="12"/>
      <c r="AI83" s="12"/>
      <c r="AJ83" s="12" t="s">
        <v>2</v>
      </c>
      <c r="AK83" s="12" t="s">
        <v>2</v>
      </c>
      <c r="AL83" s="12" t="s">
        <v>98</v>
      </c>
      <c r="AM83" s="12" t="s">
        <v>99</v>
      </c>
      <c r="AN83" s="12"/>
      <c r="AO83" s="12"/>
      <c r="AP83" s="12" t="s">
        <v>419</v>
      </c>
      <c r="AQ83" s="12"/>
      <c r="AR83" s="12" t="s">
        <v>420</v>
      </c>
      <c r="AS83" s="12"/>
      <c r="AT83" s="12" t="s">
        <v>421</v>
      </c>
      <c r="AU83" s="12"/>
      <c r="AV83" s="19">
        <v>0</v>
      </c>
      <c r="AW83" s="19">
        <v>0</v>
      </c>
      <c r="AX83" s="12">
        <v>30</v>
      </c>
      <c r="AY83" s="12">
        <v>35</v>
      </c>
      <c r="AZ83" s="12">
        <v>10</v>
      </c>
      <c r="BA83" s="20">
        <v>75</v>
      </c>
      <c r="BB83" s="12" t="s">
        <v>6</v>
      </c>
    </row>
    <row r="84" spans="1:54" ht="15" thickBot="1">
      <c r="A84" s="12"/>
      <c r="B84" s="31"/>
      <c r="C84" s="13"/>
      <c r="D84" s="14"/>
      <c r="E84" s="14"/>
      <c r="F84" s="14"/>
      <c r="G84" s="14"/>
      <c r="H84" s="14"/>
      <c r="I84" s="14"/>
      <c r="J84" s="14"/>
      <c r="K84" s="13"/>
      <c r="L84" s="33"/>
      <c r="M84" s="14"/>
      <c r="N84" s="17"/>
      <c r="O84" s="17"/>
      <c r="P84" s="17"/>
      <c r="Q84" s="17"/>
      <c r="R84" s="17"/>
      <c r="S84" s="10"/>
      <c r="T84" s="12"/>
      <c r="U84" s="18"/>
      <c r="V84" s="12"/>
      <c r="W84" s="8"/>
      <c r="X84" s="12"/>
      <c r="Y84" s="12"/>
      <c r="Z84" s="12"/>
      <c r="AA84" s="13"/>
      <c r="AB84" s="12"/>
      <c r="AC84" s="12"/>
      <c r="AD84" s="12"/>
      <c r="AE84" s="12"/>
      <c r="AF84" s="12"/>
      <c r="AG84" s="12"/>
      <c r="AH84" s="12"/>
      <c r="AI84" s="12"/>
      <c r="AJ84" s="12" t="s">
        <v>2</v>
      </c>
      <c r="AK84" s="12" t="s">
        <v>2</v>
      </c>
      <c r="AL84" s="12" t="s">
        <v>193</v>
      </c>
      <c r="AM84" s="12" t="s">
        <v>194</v>
      </c>
      <c r="AN84" s="12"/>
      <c r="AO84" s="12"/>
      <c r="AP84" s="12" t="s">
        <v>425</v>
      </c>
      <c r="AQ84" s="12"/>
      <c r="AR84" s="12" t="s">
        <v>426</v>
      </c>
      <c r="AS84" s="12"/>
      <c r="AT84" s="12" t="s">
        <v>427</v>
      </c>
      <c r="AU84" s="12"/>
      <c r="AV84" s="19">
        <v>0</v>
      </c>
      <c r="AW84" s="19">
        <v>0</v>
      </c>
      <c r="AX84" s="12">
        <v>30</v>
      </c>
      <c r="AY84" s="12">
        <v>35</v>
      </c>
      <c r="AZ84" s="12">
        <v>10</v>
      </c>
      <c r="BA84" s="20">
        <v>75</v>
      </c>
      <c r="BB84" s="12" t="s">
        <v>6</v>
      </c>
    </row>
    <row r="85" spans="1:54" ht="15" thickBot="1">
      <c r="A85" s="12"/>
      <c r="B85" s="30"/>
      <c r="C85" s="13"/>
      <c r="D85" s="14"/>
      <c r="E85" s="14"/>
      <c r="F85" s="14"/>
      <c r="G85" s="14"/>
      <c r="H85" s="14"/>
      <c r="I85" s="14"/>
      <c r="J85" s="14"/>
      <c r="K85" s="13"/>
      <c r="L85" s="33"/>
      <c r="M85" s="14"/>
      <c r="N85" s="19"/>
      <c r="O85" s="19"/>
      <c r="P85" s="12"/>
      <c r="Q85" s="12"/>
      <c r="R85" s="12"/>
      <c r="S85" s="20"/>
      <c r="T85" s="12"/>
      <c r="U85" s="18"/>
      <c r="V85" s="12"/>
      <c r="W85" s="20"/>
      <c r="X85" s="12"/>
      <c r="Y85" s="12"/>
      <c r="Z85" s="12"/>
      <c r="AA85" s="13"/>
      <c r="AB85" s="12"/>
      <c r="AC85" s="12"/>
      <c r="AD85" s="12"/>
      <c r="AE85" s="12"/>
      <c r="AF85" s="12"/>
      <c r="AG85" s="12"/>
      <c r="AH85" s="12"/>
      <c r="AI85" s="12"/>
      <c r="AJ85" s="12" t="s">
        <v>2</v>
      </c>
      <c r="AK85" s="12" t="s">
        <v>2</v>
      </c>
      <c r="AL85" s="12" t="s">
        <v>267</v>
      </c>
      <c r="AM85" s="12" t="s">
        <v>268</v>
      </c>
      <c r="AN85" s="12"/>
      <c r="AO85" s="12"/>
      <c r="AP85" s="12" t="s">
        <v>430</v>
      </c>
      <c r="AQ85" s="12"/>
      <c r="AR85" s="12" t="s">
        <v>431</v>
      </c>
      <c r="AS85" s="12"/>
      <c r="AT85" s="12" t="s">
        <v>432</v>
      </c>
      <c r="AU85" s="12"/>
      <c r="AV85" s="19">
        <v>0</v>
      </c>
      <c r="AW85" s="19">
        <v>0</v>
      </c>
      <c r="AX85" s="12">
        <v>30</v>
      </c>
      <c r="AY85" s="12">
        <v>35</v>
      </c>
      <c r="AZ85" s="12">
        <v>10</v>
      </c>
      <c r="BA85" s="20">
        <v>75</v>
      </c>
      <c r="BB85" s="12" t="s">
        <v>6</v>
      </c>
    </row>
    <row r="86" spans="1:54" ht="15" thickBot="1">
      <c r="A86" s="12"/>
      <c r="B86" s="30"/>
      <c r="C86" s="13"/>
      <c r="D86" s="14"/>
      <c r="E86" s="14"/>
      <c r="F86" s="14"/>
      <c r="G86" s="14"/>
      <c r="H86" s="14"/>
      <c r="I86" s="14"/>
      <c r="J86" s="14"/>
      <c r="K86" s="13"/>
      <c r="L86" s="33"/>
      <c r="M86" s="14"/>
      <c r="N86" s="19"/>
      <c r="O86" s="19"/>
      <c r="P86" s="12"/>
      <c r="Q86" s="12"/>
      <c r="R86" s="12"/>
      <c r="S86" s="20"/>
      <c r="T86" s="12"/>
      <c r="U86" s="18"/>
      <c r="V86" s="12"/>
      <c r="W86" s="20"/>
      <c r="X86" s="12"/>
      <c r="Y86" s="12"/>
      <c r="Z86" s="12"/>
      <c r="AA86" s="13"/>
      <c r="AB86" s="12"/>
      <c r="AC86" s="12"/>
      <c r="AD86" s="12"/>
      <c r="AE86" s="12"/>
      <c r="AF86" s="12"/>
      <c r="AG86" s="12"/>
      <c r="AH86" s="12"/>
      <c r="AI86" s="12"/>
      <c r="AJ86" s="12" t="s">
        <v>3</v>
      </c>
      <c r="AK86" s="12" t="s">
        <v>3</v>
      </c>
      <c r="AL86" s="12" t="s">
        <v>346</v>
      </c>
      <c r="AM86" s="12" t="s">
        <v>347</v>
      </c>
      <c r="AN86" s="12"/>
      <c r="AO86" s="12"/>
      <c r="AP86" s="12" t="s">
        <v>435</v>
      </c>
      <c r="AQ86" s="12"/>
      <c r="AR86" s="12" t="s">
        <v>436</v>
      </c>
      <c r="AS86" s="12"/>
      <c r="AT86" s="12" t="s">
        <v>437</v>
      </c>
      <c r="AU86" s="12"/>
      <c r="AV86" s="19">
        <v>0</v>
      </c>
      <c r="AW86" s="19">
        <v>0</v>
      </c>
      <c r="AX86" s="12">
        <v>30</v>
      </c>
      <c r="AY86" s="12">
        <v>35</v>
      </c>
      <c r="AZ86" s="12">
        <v>10</v>
      </c>
      <c r="BA86" s="20">
        <v>75</v>
      </c>
      <c r="BB86" s="12" t="s">
        <v>6</v>
      </c>
    </row>
    <row r="87" spans="1:54" ht="15" thickBot="1">
      <c r="A87" s="12"/>
      <c r="B87" s="30"/>
      <c r="C87" s="13"/>
      <c r="D87" s="14"/>
      <c r="E87" s="14"/>
      <c r="F87" s="14"/>
      <c r="G87" s="14"/>
      <c r="H87" s="14"/>
      <c r="I87" s="14"/>
      <c r="J87" s="14"/>
      <c r="K87" s="13"/>
      <c r="L87" s="33"/>
      <c r="M87" s="14"/>
      <c r="N87" s="19"/>
      <c r="O87" s="19"/>
      <c r="P87" s="12"/>
      <c r="Q87" s="12"/>
      <c r="R87" s="12"/>
      <c r="S87" s="20"/>
      <c r="T87" s="12"/>
      <c r="U87" s="18"/>
      <c r="V87" s="12"/>
      <c r="W87" s="20"/>
      <c r="X87" s="12"/>
      <c r="Y87" s="12"/>
      <c r="Z87" s="12"/>
      <c r="AA87" s="12"/>
      <c r="AB87" s="12"/>
      <c r="AC87" s="12"/>
      <c r="AD87" s="13"/>
      <c r="AE87" s="12"/>
      <c r="AF87" s="12"/>
      <c r="AG87" s="12"/>
      <c r="AH87" s="12"/>
      <c r="AI87" s="12"/>
      <c r="AJ87" s="12" t="s">
        <v>2</v>
      </c>
      <c r="AK87" s="12" t="s">
        <v>2</v>
      </c>
      <c r="AL87" s="12" t="s">
        <v>428</v>
      </c>
      <c r="AM87" s="12" t="s">
        <v>429</v>
      </c>
      <c r="AN87" s="12"/>
      <c r="AO87" s="12"/>
      <c r="AP87" s="12" t="s">
        <v>439</v>
      </c>
      <c r="AQ87" s="12"/>
      <c r="AR87" s="12" t="s">
        <v>440</v>
      </c>
      <c r="AS87" s="12"/>
      <c r="AT87" s="12" t="s">
        <v>441</v>
      </c>
      <c r="AU87" s="12"/>
      <c r="AV87" s="19">
        <v>0</v>
      </c>
      <c r="AW87" s="19">
        <v>0</v>
      </c>
      <c r="AX87" s="12">
        <v>30</v>
      </c>
      <c r="AY87" s="12">
        <v>35</v>
      </c>
      <c r="AZ87" s="12">
        <v>10</v>
      </c>
      <c r="BA87" s="20">
        <v>75</v>
      </c>
      <c r="BB87" s="12" t="s">
        <v>6</v>
      </c>
    </row>
    <row r="88" spans="1:54" ht="15" thickBot="1">
      <c r="A88" s="12"/>
      <c r="B88" s="31"/>
      <c r="C88" s="13"/>
      <c r="D88" s="14"/>
      <c r="E88" s="14"/>
      <c r="F88" s="14"/>
      <c r="G88" s="14"/>
      <c r="H88" s="14"/>
      <c r="I88" s="14"/>
      <c r="J88" s="14"/>
      <c r="K88" s="13"/>
      <c r="L88" s="33"/>
      <c r="M88" s="14"/>
      <c r="N88" s="17"/>
      <c r="O88" s="17"/>
      <c r="P88" s="17"/>
      <c r="Q88" s="17"/>
      <c r="R88" s="17"/>
      <c r="S88" s="10"/>
      <c r="T88" s="12"/>
      <c r="U88" s="18"/>
      <c r="V88" s="12"/>
      <c r="W88" s="8"/>
      <c r="X88" s="12"/>
      <c r="Y88" s="12"/>
      <c r="Z88" s="12"/>
      <c r="AA88" s="13"/>
      <c r="AB88" s="12"/>
      <c r="AC88" s="12"/>
      <c r="AD88" s="12"/>
      <c r="AE88" s="12"/>
      <c r="AF88" s="12"/>
      <c r="AG88" s="12"/>
      <c r="AH88" s="12"/>
      <c r="AI88" s="12"/>
      <c r="AJ88" s="12" t="s">
        <v>2</v>
      </c>
      <c r="AK88" s="12" t="s">
        <v>2</v>
      </c>
      <c r="AL88" s="12" t="s">
        <v>548</v>
      </c>
      <c r="AM88" s="12" t="s">
        <v>549</v>
      </c>
      <c r="AN88" s="12"/>
      <c r="AO88" s="12"/>
      <c r="AP88" s="12" t="s">
        <v>444</v>
      </c>
      <c r="AQ88" s="12"/>
      <c r="AR88" s="12" t="s">
        <v>445</v>
      </c>
      <c r="AS88" s="12"/>
      <c r="AT88" s="12" t="s">
        <v>446</v>
      </c>
      <c r="AU88" s="12"/>
      <c r="AV88" s="19">
        <v>0</v>
      </c>
      <c r="AW88" s="19">
        <v>0</v>
      </c>
      <c r="AX88" s="12">
        <v>30</v>
      </c>
      <c r="AY88" s="12">
        <v>35</v>
      </c>
      <c r="AZ88" s="12">
        <v>10</v>
      </c>
      <c r="BA88" s="20">
        <v>75</v>
      </c>
      <c r="BB88" s="12" t="s">
        <v>6</v>
      </c>
    </row>
    <row r="89" spans="1:54" ht="15" thickBot="1">
      <c r="A89" s="12"/>
      <c r="B89" s="30"/>
      <c r="C89" s="13"/>
      <c r="D89" s="14"/>
      <c r="E89" s="14"/>
      <c r="F89" s="14"/>
      <c r="G89" s="14"/>
      <c r="H89" s="14"/>
      <c r="I89" s="14"/>
      <c r="J89" s="14"/>
      <c r="K89" s="13"/>
      <c r="L89" s="33"/>
      <c r="M89" s="14"/>
      <c r="N89" s="19"/>
      <c r="O89" s="19"/>
      <c r="P89" s="12"/>
      <c r="Q89" s="12"/>
      <c r="R89" s="12"/>
      <c r="S89" s="20"/>
      <c r="T89" s="12"/>
      <c r="U89" s="18"/>
      <c r="V89" s="12"/>
      <c r="W89" s="20"/>
      <c r="X89" s="12"/>
      <c r="Y89" s="12"/>
      <c r="Z89" s="12"/>
      <c r="AA89" s="13"/>
      <c r="AB89" s="12"/>
      <c r="AC89" s="12"/>
      <c r="AD89" s="12"/>
      <c r="AE89" s="12"/>
      <c r="AF89" s="12"/>
      <c r="AG89" s="12"/>
      <c r="AH89" s="12"/>
      <c r="AI89" s="12"/>
      <c r="AJ89" s="12" t="s">
        <v>2</v>
      </c>
      <c r="AK89" s="12" t="s">
        <v>2</v>
      </c>
      <c r="AL89" s="12" t="s">
        <v>129</v>
      </c>
      <c r="AM89" s="12" t="s">
        <v>130</v>
      </c>
      <c r="AN89" s="12"/>
      <c r="AO89" s="12"/>
      <c r="AP89" s="12" t="s">
        <v>450</v>
      </c>
      <c r="AQ89" s="12"/>
      <c r="AR89" s="12" t="s">
        <v>451</v>
      </c>
      <c r="AS89" s="12"/>
      <c r="AT89" s="12" t="s">
        <v>452</v>
      </c>
      <c r="AU89" s="12"/>
      <c r="AV89" s="19">
        <v>0</v>
      </c>
      <c r="AW89" s="19">
        <v>0</v>
      </c>
      <c r="AX89" s="12">
        <v>30</v>
      </c>
      <c r="AY89" s="12">
        <v>35</v>
      </c>
      <c r="AZ89" s="12">
        <v>10</v>
      </c>
      <c r="BA89" s="20">
        <v>75</v>
      </c>
      <c r="BB89" s="12" t="s">
        <v>6</v>
      </c>
    </row>
    <row r="90" spans="1:54" ht="15" thickBot="1">
      <c r="A90" s="12"/>
      <c r="B90" s="30"/>
      <c r="C90" s="13"/>
      <c r="D90" s="14"/>
      <c r="E90" s="14"/>
      <c r="F90" s="14"/>
      <c r="G90" s="14"/>
      <c r="H90" s="14"/>
      <c r="I90" s="14"/>
      <c r="J90" s="14"/>
      <c r="K90" s="13"/>
      <c r="L90" s="33"/>
      <c r="M90" s="14"/>
      <c r="N90" s="19"/>
      <c r="O90" s="19"/>
      <c r="P90" s="12"/>
      <c r="Q90" s="12"/>
      <c r="R90" s="12"/>
      <c r="S90" s="20"/>
      <c r="T90" s="12"/>
      <c r="U90" s="18"/>
      <c r="V90" s="12"/>
      <c r="W90" s="20"/>
      <c r="X90" s="12"/>
      <c r="Y90" s="12"/>
      <c r="Z90" s="12"/>
      <c r="AA90" s="13"/>
      <c r="AB90" s="12"/>
      <c r="AC90" s="12"/>
      <c r="AD90" s="12"/>
      <c r="AE90" s="12"/>
      <c r="AF90" s="12"/>
      <c r="AG90" s="12"/>
      <c r="AH90" s="12"/>
      <c r="AI90" s="12"/>
      <c r="AJ90" s="12" t="s">
        <v>3</v>
      </c>
      <c r="AK90" s="12" t="s">
        <v>2</v>
      </c>
      <c r="AL90" s="12" t="s">
        <v>282</v>
      </c>
      <c r="AM90" s="12" t="s">
        <v>283</v>
      </c>
      <c r="AN90" s="12"/>
      <c r="AO90" s="12"/>
      <c r="AP90" s="12" t="s">
        <v>455</v>
      </c>
      <c r="AQ90" s="12"/>
      <c r="AR90" s="12" t="s">
        <v>456</v>
      </c>
      <c r="AS90" s="12"/>
      <c r="AT90" s="12" t="s">
        <v>457</v>
      </c>
      <c r="AU90" s="12"/>
      <c r="AV90" s="19">
        <v>0</v>
      </c>
      <c r="AW90" s="19">
        <v>0</v>
      </c>
      <c r="AX90" s="12">
        <v>30</v>
      </c>
      <c r="AY90" s="12">
        <v>35</v>
      </c>
      <c r="AZ90" s="12">
        <v>10</v>
      </c>
      <c r="BA90" s="20">
        <v>75</v>
      </c>
      <c r="BB90" s="12" t="s">
        <v>6</v>
      </c>
    </row>
    <row r="91" spans="1:54" ht="15" thickBot="1">
      <c r="A91" s="12"/>
      <c r="B91" s="30"/>
      <c r="C91" s="13"/>
      <c r="D91" s="14"/>
      <c r="E91" s="14"/>
      <c r="F91" s="14"/>
      <c r="G91" s="14"/>
      <c r="H91" s="14"/>
      <c r="I91" s="14"/>
      <c r="J91" s="14"/>
      <c r="K91" s="13"/>
      <c r="L91" s="33"/>
      <c r="M91" s="14"/>
      <c r="N91" s="19"/>
      <c r="O91" s="19"/>
      <c r="P91" s="12"/>
      <c r="Q91" s="12"/>
      <c r="R91" s="12"/>
      <c r="S91" s="20"/>
      <c r="T91" s="12"/>
      <c r="U91" s="18"/>
      <c r="V91" s="12"/>
      <c r="W91" s="20"/>
      <c r="X91" s="12"/>
      <c r="Y91" s="12"/>
      <c r="Z91" s="12"/>
      <c r="AA91" s="13"/>
      <c r="AB91" s="12"/>
      <c r="AC91" s="12"/>
      <c r="AD91" s="12"/>
      <c r="AE91" s="12"/>
      <c r="AF91" s="12"/>
      <c r="AG91" s="12"/>
      <c r="AH91" s="12"/>
      <c r="AI91" s="12"/>
      <c r="AJ91" s="12" t="s">
        <v>3</v>
      </c>
      <c r="AK91" s="12" t="s">
        <v>3</v>
      </c>
      <c r="AL91" s="12" t="s">
        <v>402</v>
      </c>
      <c r="AM91" s="12" t="s">
        <v>403</v>
      </c>
      <c r="AN91" s="12"/>
      <c r="AO91" s="12"/>
      <c r="AP91" s="12" t="s">
        <v>460</v>
      </c>
      <c r="AQ91" s="12"/>
      <c r="AR91" s="12" t="s">
        <v>461</v>
      </c>
      <c r="AS91" s="12"/>
      <c r="AT91" s="12" t="s">
        <v>462</v>
      </c>
      <c r="AU91" s="12"/>
      <c r="AV91" s="19">
        <v>0</v>
      </c>
      <c r="AW91" s="19">
        <v>0</v>
      </c>
      <c r="AX91" s="12">
        <v>30</v>
      </c>
      <c r="AY91" s="12">
        <v>35</v>
      </c>
      <c r="AZ91" s="12">
        <v>10</v>
      </c>
      <c r="BA91" s="20">
        <v>75</v>
      </c>
      <c r="BB91" s="12" t="s">
        <v>6</v>
      </c>
    </row>
    <row r="92" spans="1:54" ht="15" thickBot="1">
      <c r="A92" s="12"/>
      <c r="B92" s="31"/>
      <c r="C92" s="13"/>
      <c r="D92" s="14"/>
      <c r="E92" s="14"/>
      <c r="F92" s="14"/>
      <c r="G92" s="14"/>
      <c r="H92" s="14"/>
      <c r="I92" s="14"/>
      <c r="J92" s="14"/>
      <c r="K92" s="13"/>
      <c r="L92" s="33"/>
      <c r="M92" s="14"/>
      <c r="N92" s="17"/>
      <c r="O92" s="17"/>
      <c r="P92" s="17"/>
      <c r="Q92" s="17"/>
      <c r="R92" s="17"/>
      <c r="S92" s="10"/>
      <c r="T92" s="12"/>
      <c r="U92" s="18"/>
      <c r="V92" s="12"/>
      <c r="W92" s="8"/>
      <c r="X92" s="12"/>
      <c r="Y92" s="12"/>
      <c r="Z92" s="12"/>
      <c r="AA92" s="13"/>
      <c r="AB92" s="12"/>
      <c r="AC92" s="12"/>
      <c r="AD92" s="13"/>
      <c r="AE92" s="12"/>
      <c r="AF92" s="12"/>
      <c r="AG92" s="12"/>
      <c r="AH92" s="12"/>
      <c r="AI92" s="12"/>
      <c r="AJ92" s="12" t="s">
        <v>3</v>
      </c>
      <c r="AK92" s="12" t="s">
        <v>2</v>
      </c>
      <c r="AL92" s="12" t="s">
        <v>605</v>
      </c>
      <c r="AM92" s="12" t="s">
        <v>498</v>
      </c>
      <c r="AN92" s="12"/>
      <c r="AO92" s="12"/>
      <c r="AP92" s="12" t="s">
        <v>465</v>
      </c>
      <c r="AQ92" s="12"/>
      <c r="AR92" s="12" t="s">
        <v>466</v>
      </c>
      <c r="AS92" s="12"/>
      <c r="AT92" s="12" t="s">
        <v>467</v>
      </c>
      <c r="AU92" s="12"/>
      <c r="AV92" s="19">
        <v>0</v>
      </c>
      <c r="AW92" s="19">
        <v>0</v>
      </c>
      <c r="AX92" s="12">
        <v>30</v>
      </c>
      <c r="AY92" s="12">
        <v>35</v>
      </c>
      <c r="AZ92" s="12">
        <v>10</v>
      </c>
      <c r="BA92" s="20">
        <v>75</v>
      </c>
      <c r="BB92" s="12" t="s">
        <v>6</v>
      </c>
    </row>
    <row r="93" spans="1:54" ht="15" thickBot="1">
      <c r="A93" s="12"/>
      <c r="B93" s="30"/>
      <c r="C93" s="13"/>
      <c r="D93" s="14"/>
      <c r="E93" s="14"/>
      <c r="F93" s="14"/>
      <c r="G93" s="14"/>
      <c r="H93" s="14"/>
      <c r="I93" s="14"/>
      <c r="J93" s="14"/>
      <c r="K93" s="13"/>
      <c r="L93" s="33"/>
      <c r="M93" s="14"/>
      <c r="N93" s="19"/>
      <c r="O93" s="19"/>
      <c r="P93" s="12"/>
      <c r="Q93" s="12"/>
      <c r="R93" s="12"/>
      <c r="S93" s="20"/>
      <c r="T93" s="12"/>
      <c r="U93" s="18"/>
      <c r="V93" s="12"/>
      <c r="W93" s="20"/>
      <c r="X93" s="12"/>
      <c r="Y93" s="12"/>
      <c r="Z93" s="12"/>
      <c r="AA93" s="13"/>
      <c r="AB93" s="12"/>
      <c r="AC93" s="12"/>
      <c r="AD93" s="13"/>
      <c r="AE93" s="12"/>
      <c r="AF93" s="12"/>
      <c r="AG93" s="12"/>
      <c r="AH93" s="12"/>
      <c r="AI93" s="12"/>
      <c r="AJ93" s="12" t="s">
        <v>2</v>
      </c>
      <c r="AK93" s="12" t="s">
        <v>2</v>
      </c>
      <c r="AL93" s="12" t="s">
        <v>236</v>
      </c>
      <c r="AM93" s="12" t="s">
        <v>237</v>
      </c>
      <c r="AN93" s="12"/>
      <c r="AO93" s="12"/>
      <c r="AP93" s="12" t="s">
        <v>471</v>
      </c>
      <c r="AQ93" s="12"/>
      <c r="AR93" s="12" t="s">
        <v>472</v>
      </c>
      <c r="AS93" s="12"/>
      <c r="AT93" s="12" t="s">
        <v>473</v>
      </c>
      <c r="AU93" s="12"/>
      <c r="AV93" s="19">
        <v>0</v>
      </c>
      <c r="AW93" s="19">
        <v>0</v>
      </c>
      <c r="AX93" s="12">
        <v>30</v>
      </c>
      <c r="AY93" s="12">
        <v>35</v>
      </c>
      <c r="AZ93" s="12">
        <v>10</v>
      </c>
      <c r="BA93" s="20">
        <v>75</v>
      </c>
      <c r="BB93" s="12" t="s">
        <v>6</v>
      </c>
    </row>
    <row r="94" spans="1:54" ht="15" thickBot="1">
      <c r="A94" s="12"/>
      <c r="B94" s="31"/>
      <c r="C94" s="13"/>
      <c r="D94" s="14"/>
      <c r="E94" s="14"/>
      <c r="F94" s="14"/>
      <c r="G94" s="14"/>
      <c r="H94" s="14"/>
      <c r="I94" s="14"/>
      <c r="J94" s="14"/>
      <c r="K94" s="13"/>
      <c r="L94" s="33"/>
      <c r="M94" s="14"/>
      <c r="N94" s="17"/>
      <c r="O94" s="17"/>
      <c r="P94" s="17"/>
      <c r="Q94" s="17"/>
      <c r="R94" s="17"/>
      <c r="S94" s="10"/>
      <c r="T94" s="12"/>
      <c r="U94" s="18"/>
      <c r="V94" s="12"/>
      <c r="W94" s="8"/>
      <c r="X94" s="12"/>
      <c r="Y94" s="12"/>
      <c r="Z94" s="12"/>
      <c r="AA94" s="13"/>
      <c r="AB94" s="12"/>
      <c r="AC94" s="12"/>
      <c r="AD94" s="13"/>
      <c r="AE94" s="12"/>
      <c r="AF94" s="12"/>
      <c r="AG94" s="12"/>
      <c r="AH94" s="12"/>
      <c r="AI94" s="12"/>
      <c r="AJ94" s="12" t="s">
        <v>3</v>
      </c>
      <c r="AK94" s="12" t="s">
        <v>2</v>
      </c>
      <c r="AL94" s="12" t="s">
        <v>574</v>
      </c>
      <c r="AM94" s="12" t="s">
        <v>575</v>
      </c>
      <c r="AN94" s="12"/>
      <c r="AO94" s="12"/>
      <c r="AP94" s="12" t="s">
        <v>477</v>
      </c>
      <c r="AQ94" s="12"/>
      <c r="AR94" s="12" t="s">
        <v>478</v>
      </c>
      <c r="AS94" s="12"/>
      <c r="AT94" s="12" t="s">
        <v>479</v>
      </c>
      <c r="AU94" s="12"/>
      <c r="AV94" s="19">
        <v>0</v>
      </c>
      <c r="AW94" s="19">
        <v>0</v>
      </c>
      <c r="AX94" s="12">
        <v>30</v>
      </c>
      <c r="AY94" s="12">
        <v>35</v>
      </c>
      <c r="AZ94" s="12">
        <v>10</v>
      </c>
      <c r="BA94" s="20">
        <v>75</v>
      </c>
      <c r="BB94" s="12" t="s">
        <v>6</v>
      </c>
    </row>
    <row r="95" spans="1:54" ht="15" thickBot="1">
      <c r="A95" s="12"/>
      <c r="B95" s="31"/>
      <c r="C95" s="13"/>
      <c r="D95" s="14"/>
      <c r="E95" s="14"/>
      <c r="F95" s="14"/>
      <c r="G95" s="14"/>
      <c r="H95" s="14"/>
      <c r="I95" s="14"/>
      <c r="J95" s="14"/>
      <c r="K95" s="13"/>
      <c r="L95" s="33"/>
      <c r="M95" s="14"/>
      <c r="N95" s="17"/>
      <c r="O95" s="17"/>
      <c r="P95" s="17"/>
      <c r="Q95" s="17"/>
      <c r="R95" s="17"/>
      <c r="S95" s="10"/>
      <c r="T95" s="12"/>
      <c r="U95" s="18"/>
      <c r="V95" s="12"/>
      <c r="W95" s="8"/>
      <c r="X95" s="12"/>
      <c r="Y95" s="12"/>
      <c r="Z95" s="12"/>
      <c r="AA95" s="13"/>
      <c r="AB95" s="12"/>
      <c r="AC95" s="12"/>
      <c r="AD95" s="12"/>
      <c r="AE95" s="12"/>
      <c r="AF95" s="12"/>
      <c r="AG95" s="12"/>
      <c r="AH95" s="12"/>
      <c r="AI95" s="12" t="s">
        <v>584</v>
      </c>
      <c r="AJ95" s="12" t="s">
        <v>2</v>
      </c>
      <c r="AK95" s="12" t="s">
        <v>3</v>
      </c>
      <c r="AL95" s="12" t="s">
        <v>585</v>
      </c>
      <c r="AM95" s="12" t="s">
        <v>586</v>
      </c>
      <c r="AN95" s="12"/>
      <c r="AO95" s="12"/>
      <c r="AP95" s="12" t="s">
        <v>483</v>
      </c>
      <c r="AQ95" s="12"/>
      <c r="AR95" s="12" t="s">
        <v>484</v>
      </c>
      <c r="AS95" s="12"/>
      <c r="AT95" s="12" t="s">
        <v>485</v>
      </c>
      <c r="AU95" s="12"/>
      <c r="AV95" s="19">
        <v>0</v>
      </c>
      <c r="AW95" s="19">
        <v>0</v>
      </c>
      <c r="AX95" s="12">
        <v>30</v>
      </c>
      <c r="AY95" s="12">
        <v>35</v>
      </c>
      <c r="AZ95" s="12">
        <v>10</v>
      </c>
      <c r="BA95" s="20">
        <v>75</v>
      </c>
      <c r="BB95" s="12" t="s">
        <v>6</v>
      </c>
    </row>
    <row r="96" spans="1:54" ht="15" thickBot="1">
      <c r="A96" s="12"/>
      <c r="B96" s="31"/>
      <c r="C96" s="13"/>
      <c r="D96" s="14"/>
      <c r="E96" s="14"/>
      <c r="F96" s="14"/>
      <c r="G96" s="14"/>
      <c r="H96" s="14"/>
      <c r="I96" s="14"/>
      <c r="J96" s="14"/>
      <c r="K96" s="13"/>
      <c r="L96" s="33"/>
      <c r="M96" s="14"/>
      <c r="N96" s="17"/>
      <c r="O96" s="17"/>
      <c r="P96" s="17"/>
      <c r="Q96" s="17"/>
      <c r="R96" s="17"/>
      <c r="S96" s="10"/>
      <c r="T96" s="12"/>
      <c r="U96" s="18"/>
      <c r="V96" s="12"/>
      <c r="W96" s="8"/>
      <c r="X96" s="12"/>
      <c r="Y96" s="12"/>
      <c r="Z96" s="12"/>
      <c r="AA96" s="13"/>
      <c r="AB96" s="12"/>
      <c r="AC96" s="12"/>
      <c r="AD96" s="12"/>
      <c r="AE96" s="12"/>
      <c r="AF96" s="12"/>
      <c r="AG96" s="12"/>
      <c r="AH96" s="12"/>
      <c r="AI96" s="12"/>
      <c r="AJ96" s="12" t="s">
        <v>2</v>
      </c>
      <c r="AK96" s="12" t="s">
        <v>2</v>
      </c>
      <c r="AL96" s="12" t="s">
        <v>600</v>
      </c>
      <c r="AM96" s="12" t="s">
        <v>601</v>
      </c>
      <c r="AN96" s="12"/>
      <c r="AO96" s="12"/>
      <c r="AP96" s="12" t="s">
        <v>489</v>
      </c>
      <c r="AQ96" s="12"/>
      <c r="AR96" s="12" t="s">
        <v>490</v>
      </c>
      <c r="AS96" s="12"/>
      <c r="AT96" s="12" t="s">
        <v>491</v>
      </c>
      <c r="AU96" s="12"/>
      <c r="AV96" s="19">
        <v>0</v>
      </c>
      <c r="AW96" s="19">
        <v>0</v>
      </c>
      <c r="AX96" s="12">
        <v>30</v>
      </c>
      <c r="AY96" s="12">
        <v>35</v>
      </c>
      <c r="AZ96" s="12">
        <v>10</v>
      </c>
      <c r="BA96" s="20">
        <v>75</v>
      </c>
      <c r="BB96" s="12" t="s">
        <v>6</v>
      </c>
    </row>
    <row r="97" spans="1:54" ht="15" thickBot="1">
      <c r="A97" s="12"/>
      <c r="B97" s="30"/>
      <c r="C97" s="13"/>
      <c r="D97" s="14"/>
      <c r="E97" s="14"/>
      <c r="F97" s="14"/>
      <c r="G97" s="14"/>
      <c r="H97" s="14"/>
      <c r="I97" s="14"/>
      <c r="J97" s="14"/>
      <c r="K97" s="13"/>
      <c r="L97" s="33"/>
      <c r="M97" s="14"/>
      <c r="N97" s="19"/>
      <c r="O97" s="19"/>
      <c r="P97" s="12"/>
      <c r="Q97" s="12"/>
      <c r="R97" s="12"/>
      <c r="S97" s="20"/>
      <c r="T97" s="12"/>
      <c r="U97" s="18"/>
      <c r="V97" s="12"/>
      <c r="W97" s="20"/>
      <c r="X97" s="12"/>
      <c r="Y97" s="12"/>
      <c r="Z97" s="12"/>
      <c r="AA97" s="13"/>
      <c r="AB97" s="12"/>
      <c r="AC97" s="12"/>
      <c r="AD97" s="12"/>
      <c r="AE97" s="12"/>
      <c r="AF97" s="12"/>
      <c r="AG97" s="12"/>
      <c r="AH97" s="12"/>
      <c r="AI97" s="12"/>
      <c r="AJ97" s="12" t="s">
        <v>2</v>
      </c>
      <c r="AK97" s="12" t="s">
        <v>2</v>
      </c>
      <c r="AL97" s="12" t="s">
        <v>51</v>
      </c>
      <c r="AM97" s="12" t="s">
        <v>52</v>
      </c>
      <c r="AN97" s="12"/>
      <c r="AO97" s="12"/>
      <c r="AP97" s="12" t="s">
        <v>495</v>
      </c>
      <c r="AQ97" s="12"/>
      <c r="AR97" s="12" t="s">
        <v>496</v>
      </c>
      <c r="AS97" s="12"/>
      <c r="AT97" s="12" t="s">
        <v>497</v>
      </c>
      <c r="AU97" s="12"/>
      <c r="AV97" s="19">
        <v>0</v>
      </c>
      <c r="AW97" s="19">
        <v>0</v>
      </c>
      <c r="AX97" s="12">
        <v>30</v>
      </c>
      <c r="AY97" s="12">
        <v>35</v>
      </c>
      <c r="AZ97" s="12">
        <v>10</v>
      </c>
      <c r="BA97" s="20">
        <v>75</v>
      </c>
      <c r="BB97" s="12" t="s">
        <v>6</v>
      </c>
    </row>
    <row r="98" spans="1:54" ht="15" thickBot="1">
      <c r="A98" s="12"/>
      <c r="B98" s="30"/>
      <c r="C98" s="13"/>
      <c r="D98" s="14"/>
      <c r="E98" s="14"/>
      <c r="F98" s="14"/>
      <c r="G98" s="14"/>
      <c r="H98" s="14"/>
      <c r="I98" s="14"/>
      <c r="J98" s="14"/>
      <c r="K98" s="13"/>
      <c r="L98" s="33"/>
      <c r="M98" s="14"/>
      <c r="N98" s="19"/>
      <c r="O98" s="19"/>
      <c r="P98" s="12"/>
      <c r="Q98" s="12"/>
      <c r="R98" s="12"/>
      <c r="S98" s="20"/>
      <c r="T98" s="12"/>
      <c r="U98" s="18"/>
      <c r="V98" s="12"/>
      <c r="W98" s="20"/>
      <c r="X98" s="12"/>
      <c r="Y98" s="12"/>
      <c r="Z98" s="12"/>
      <c r="AA98" s="13"/>
      <c r="AB98" s="12"/>
      <c r="AC98" s="12"/>
      <c r="AD98" s="12"/>
      <c r="AE98" s="12"/>
      <c r="AF98" s="12"/>
      <c r="AG98" s="12"/>
      <c r="AH98" s="12"/>
      <c r="AI98" s="12"/>
      <c r="AJ98" s="12" t="s">
        <v>3</v>
      </c>
      <c r="AK98" s="12" t="s">
        <v>2</v>
      </c>
      <c r="AL98" s="12" t="s">
        <v>277</v>
      </c>
      <c r="AM98" s="12" t="s">
        <v>278</v>
      </c>
      <c r="AN98" s="12"/>
      <c r="AO98" s="12"/>
      <c r="AP98" s="12" t="s">
        <v>499</v>
      </c>
      <c r="AQ98" s="12"/>
      <c r="AR98" s="12" t="s">
        <v>500</v>
      </c>
      <c r="AS98" s="12"/>
      <c r="AT98" s="12" t="s">
        <v>501</v>
      </c>
      <c r="AU98" s="12"/>
      <c r="AV98" s="19">
        <v>0</v>
      </c>
      <c r="AW98" s="19">
        <v>0</v>
      </c>
      <c r="AX98" s="12">
        <v>30</v>
      </c>
      <c r="AY98" s="12">
        <v>35</v>
      </c>
      <c r="AZ98" s="12">
        <v>10</v>
      </c>
      <c r="BA98" s="20">
        <v>75</v>
      </c>
      <c r="BB98" s="12" t="s">
        <v>6</v>
      </c>
    </row>
    <row r="99" spans="1:54" ht="15" thickBot="1">
      <c r="A99" s="12"/>
      <c r="B99" s="30"/>
      <c r="C99" s="13"/>
      <c r="D99" s="14"/>
      <c r="E99" s="14"/>
      <c r="F99" s="14"/>
      <c r="G99" s="14"/>
      <c r="H99" s="14"/>
      <c r="I99" s="14"/>
      <c r="J99" s="14"/>
      <c r="K99" s="13"/>
      <c r="L99" s="33"/>
      <c r="M99" s="14"/>
      <c r="N99" s="19"/>
      <c r="O99" s="19"/>
      <c r="P99" s="12"/>
      <c r="Q99" s="12"/>
      <c r="R99" s="12"/>
      <c r="S99" s="20"/>
      <c r="T99" s="12"/>
      <c r="U99" s="18"/>
      <c r="V99" s="12"/>
      <c r="W99" s="20"/>
      <c r="X99" s="12"/>
      <c r="Y99" s="12"/>
      <c r="Z99" s="12"/>
      <c r="AA99" s="12"/>
      <c r="AB99" s="12"/>
      <c r="AC99" s="12"/>
      <c r="AD99" s="12"/>
      <c r="AE99" s="12"/>
      <c r="AF99" s="12"/>
      <c r="AG99" s="12"/>
      <c r="AH99" s="12"/>
      <c r="AI99" s="12"/>
      <c r="AJ99" s="12" t="s">
        <v>3</v>
      </c>
      <c r="AK99" s="12" t="s">
        <v>3</v>
      </c>
      <c r="AL99" s="12" t="s">
        <v>366</v>
      </c>
      <c r="AM99" s="12" t="s">
        <v>366</v>
      </c>
      <c r="AN99" s="12"/>
      <c r="AO99" s="12"/>
      <c r="AP99" s="12" t="s">
        <v>504</v>
      </c>
      <c r="AQ99" s="12"/>
      <c r="AR99" s="12" t="s">
        <v>505</v>
      </c>
      <c r="AS99" s="12"/>
      <c r="AT99" s="12" t="s">
        <v>506</v>
      </c>
      <c r="AU99" s="12"/>
      <c r="AV99" s="19">
        <v>0</v>
      </c>
      <c r="AW99" s="19">
        <v>0</v>
      </c>
      <c r="AX99" s="12">
        <v>30</v>
      </c>
      <c r="AY99" s="12">
        <v>35</v>
      </c>
      <c r="AZ99" s="12">
        <v>10</v>
      </c>
      <c r="BA99" s="20">
        <v>75</v>
      </c>
      <c r="BB99" s="12" t="s">
        <v>6</v>
      </c>
    </row>
    <row r="100" spans="1:54" ht="15" thickBot="1">
      <c r="A100" s="12"/>
      <c r="B100" s="30"/>
      <c r="C100" s="13"/>
      <c r="D100" s="14"/>
      <c r="E100" s="14"/>
      <c r="F100" s="14"/>
      <c r="G100" s="14"/>
      <c r="H100" s="14"/>
      <c r="I100" s="14"/>
      <c r="J100" s="14"/>
      <c r="K100" s="13"/>
      <c r="L100" s="33"/>
      <c r="M100" s="14"/>
      <c r="N100" s="19"/>
      <c r="O100" s="19"/>
      <c r="P100" s="12"/>
      <c r="Q100" s="12"/>
      <c r="R100" s="12"/>
      <c r="S100" s="20"/>
      <c r="T100" s="12"/>
      <c r="U100" s="18"/>
      <c r="V100" s="12"/>
      <c r="W100" s="20"/>
      <c r="X100" s="12"/>
      <c r="Y100" s="12"/>
      <c r="Z100" s="12"/>
      <c r="AA100" s="12"/>
      <c r="AB100" s="12"/>
      <c r="AC100" s="12"/>
      <c r="AD100" s="13"/>
      <c r="AE100" s="12"/>
      <c r="AF100" s="12"/>
      <c r="AG100" s="12"/>
      <c r="AH100" s="12"/>
      <c r="AI100" s="12"/>
      <c r="AJ100" s="12" t="s">
        <v>2</v>
      </c>
      <c r="AK100" s="12" t="s">
        <v>2</v>
      </c>
      <c r="AL100" s="12" t="s">
        <v>442</v>
      </c>
      <c r="AM100" s="12" t="s">
        <v>443</v>
      </c>
      <c r="AN100" s="12"/>
      <c r="AO100" s="12"/>
      <c r="AP100" s="12" t="s">
        <v>509</v>
      </c>
      <c r="AQ100" s="12"/>
      <c r="AR100" s="12" t="s">
        <v>510</v>
      </c>
      <c r="AS100" s="12"/>
      <c r="AT100" s="12" t="s">
        <v>511</v>
      </c>
      <c r="AU100" s="12"/>
      <c r="AV100" s="19">
        <v>0</v>
      </c>
      <c r="AW100" s="19">
        <v>0</v>
      </c>
      <c r="AX100" s="12">
        <v>30</v>
      </c>
      <c r="AY100" s="12">
        <v>35</v>
      </c>
      <c r="AZ100" s="12">
        <v>10</v>
      </c>
      <c r="BA100" s="20">
        <v>75</v>
      </c>
      <c r="BB100" s="12" t="s">
        <v>6</v>
      </c>
    </row>
    <row r="101" spans="1:54" ht="15" thickBot="1">
      <c r="A101" s="12"/>
      <c r="B101" s="31"/>
      <c r="C101" s="13"/>
      <c r="D101" s="14"/>
      <c r="E101" s="14"/>
      <c r="F101" s="14"/>
      <c r="G101" s="14"/>
      <c r="H101" s="14"/>
      <c r="I101" s="14"/>
      <c r="J101" s="14"/>
      <c r="K101" s="13"/>
      <c r="L101" s="33"/>
      <c r="M101" s="14"/>
      <c r="N101" s="17"/>
      <c r="O101" s="17"/>
      <c r="P101" s="17"/>
      <c r="Q101" s="17"/>
      <c r="R101" s="17"/>
      <c r="S101" s="10"/>
      <c r="T101" s="12"/>
      <c r="U101" s="18"/>
      <c r="V101" s="12"/>
      <c r="W101" s="8"/>
      <c r="X101" s="12"/>
      <c r="Y101" s="12"/>
      <c r="Z101" s="12"/>
      <c r="AA101" s="13"/>
      <c r="AB101" s="12"/>
      <c r="AC101" s="12"/>
      <c r="AD101" s="12"/>
      <c r="AE101" s="12"/>
      <c r="AF101" s="12"/>
      <c r="AG101" s="12"/>
      <c r="AH101" s="12"/>
      <c r="AI101" s="12" t="s">
        <v>654</v>
      </c>
      <c r="AJ101" s="12" t="s">
        <v>2</v>
      </c>
      <c r="AK101" s="12" t="s">
        <v>2</v>
      </c>
      <c r="AL101" s="12" t="s">
        <v>655</v>
      </c>
      <c r="AM101" s="12" t="s">
        <v>656</v>
      </c>
      <c r="AN101" s="12"/>
      <c r="AO101" s="12"/>
      <c r="AP101" s="12" t="s">
        <v>514</v>
      </c>
      <c r="AQ101" s="12"/>
      <c r="AR101" s="12" t="s">
        <v>515</v>
      </c>
      <c r="AS101" s="12"/>
      <c r="AT101" s="12" t="s">
        <v>516</v>
      </c>
      <c r="AU101" s="12"/>
      <c r="AV101" s="19">
        <v>0</v>
      </c>
      <c r="AW101" s="19">
        <v>0</v>
      </c>
      <c r="AX101" s="12">
        <v>30</v>
      </c>
      <c r="AY101" s="12">
        <v>35</v>
      </c>
      <c r="AZ101" s="12">
        <v>10</v>
      </c>
      <c r="BA101" s="20">
        <v>75</v>
      </c>
      <c r="BB101" s="12" t="s">
        <v>6</v>
      </c>
    </row>
    <row r="102" spans="1:54" ht="15" thickBot="1">
      <c r="A102" s="12"/>
      <c r="B102" s="30"/>
      <c r="C102" s="13"/>
      <c r="D102" s="14"/>
      <c r="E102" s="14"/>
      <c r="F102" s="14"/>
      <c r="G102" s="14"/>
      <c r="H102" s="14"/>
      <c r="I102" s="14"/>
      <c r="J102" s="14"/>
      <c r="K102" s="13"/>
      <c r="L102" s="33"/>
      <c r="M102" s="14"/>
      <c r="N102" s="19"/>
      <c r="O102" s="19"/>
      <c r="P102" s="12"/>
      <c r="Q102" s="12"/>
      <c r="R102" s="12"/>
      <c r="S102" s="20"/>
      <c r="T102" s="12"/>
      <c r="U102" s="18"/>
      <c r="V102" s="12"/>
      <c r="W102" s="20"/>
      <c r="X102" s="12"/>
      <c r="Y102" s="12"/>
      <c r="Z102" s="12"/>
      <c r="AA102" s="12"/>
      <c r="AB102" s="12"/>
      <c r="AC102" s="12"/>
      <c r="AD102" s="12"/>
      <c r="AE102" s="12"/>
      <c r="AF102" s="12"/>
      <c r="AG102" s="12"/>
      <c r="AH102" s="12"/>
      <c r="AI102" s="12" t="s">
        <v>19</v>
      </c>
      <c r="AJ102" s="12" t="s">
        <v>2</v>
      </c>
      <c r="AK102" s="12" t="s">
        <v>2</v>
      </c>
      <c r="AL102" s="12" t="s">
        <v>20</v>
      </c>
      <c r="AM102" s="12" t="s">
        <v>21</v>
      </c>
      <c r="AN102" s="12"/>
      <c r="AO102" s="12"/>
      <c r="AP102" s="12" t="s">
        <v>519</v>
      </c>
      <c r="AQ102" s="12"/>
      <c r="AR102" s="12" t="s">
        <v>520</v>
      </c>
      <c r="AS102" s="12"/>
      <c r="AT102" s="12" t="s">
        <v>521</v>
      </c>
      <c r="AU102" s="12"/>
      <c r="AV102" s="19">
        <v>0</v>
      </c>
      <c r="AW102" s="19">
        <v>0</v>
      </c>
      <c r="AX102" s="12">
        <v>30</v>
      </c>
      <c r="AY102" s="12">
        <v>35</v>
      </c>
      <c r="AZ102" s="12">
        <v>10</v>
      </c>
      <c r="BA102" s="20">
        <v>75</v>
      </c>
      <c r="BB102" s="12" t="s">
        <v>6</v>
      </c>
    </row>
    <row r="103" spans="1:54" ht="15" thickBot="1">
      <c r="A103" s="12"/>
      <c r="B103" s="30"/>
      <c r="C103" s="13"/>
      <c r="D103" s="14"/>
      <c r="E103" s="14"/>
      <c r="F103" s="14"/>
      <c r="G103" s="14"/>
      <c r="H103" s="14"/>
      <c r="I103" s="14"/>
      <c r="J103" s="14"/>
      <c r="K103" s="13"/>
      <c r="L103" s="33"/>
      <c r="M103" s="14"/>
      <c r="N103" s="19"/>
      <c r="O103" s="19"/>
      <c r="P103" s="12"/>
      <c r="Q103" s="12"/>
      <c r="R103" s="12"/>
      <c r="S103" s="20"/>
      <c r="T103" s="12"/>
      <c r="U103" s="18"/>
      <c r="V103" s="12"/>
      <c r="W103" s="20"/>
      <c r="X103" s="12"/>
      <c r="Y103" s="12"/>
      <c r="Z103" s="12"/>
      <c r="AA103" s="13"/>
      <c r="AB103" s="12"/>
      <c r="AC103" s="12"/>
      <c r="AD103" s="13"/>
      <c r="AE103" s="12"/>
      <c r="AF103" s="12"/>
      <c r="AG103" s="12"/>
      <c r="AH103" s="12"/>
      <c r="AI103" s="12" t="s">
        <v>25</v>
      </c>
      <c r="AJ103" s="12" t="s">
        <v>2</v>
      </c>
      <c r="AK103" s="12" t="s">
        <v>2</v>
      </c>
      <c r="AL103" s="12" t="s">
        <v>26</v>
      </c>
      <c r="AM103" s="12" t="s">
        <v>27</v>
      </c>
      <c r="AN103" s="12"/>
      <c r="AO103" s="12"/>
      <c r="AP103" s="12" t="s">
        <v>525</v>
      </c>
      <c r="AQ103" s="12"/>
      <c r="AR103" s="12" t="s">
        <v>526</v>
      </c>
      <c r="AS103" s="12"/>
      <c r="AT103" s="12" t="s">
        <v>527</v>
      </c>
      <c r="AU103" s="12"/>
      <c r="AV103" s="17">
        <v>0</v>
      </c>
      <c r="AW103" s="17">
        <v>0</v>
      </c>
      <c r="AX103" s="17">
        <v>30</v>
      </c>
      <c r="AY103" s="17">
        <v>35</v>
      </c>
      <c r="AZ103" s="17">
        <v>10</v>
      </c>
      <c r="BA103" s="10">
        <v>75</v>
      </c>
      <c r="BB103" s="12" t="s">
        <v>6</v>
      </c>
    </row>
    <row r="104" spans="1:54" ht="15" thickBot="1">
      <c r="A104" s="12"/>
      <c r="B104" s="30"/>
      <c r="C104" s="13"/>
      <c r="D104" s="14"/>
      <c r="E104" s="14"/>
      <c r="F104" s="14"/>
      <c r="G104" s="14"/>
      <c r="H104" s="14"/>
      <c r="I104" s="14"/>
      <c r="J104" s="14"/>
      <c r="K104" s="13"/>
      <c r="L104" s="33"/>
      <c r="M104" s="14"/>
      <c r="N104" s="19"/>
      <c r="O104" s="19"/>
      <c r="P104" s="12"/>
      <c r="Q104" s="12"/>
      <c r="R104" s="12"/>
      <c r="S104" s="20"/>
      <c r="T104" s="12"/>
      <c r="U104" s="18"/>
      <c r="V104" s="12"/>
      <c r="W104" s="20"/>
      <c r="X104" s="12"/>
      <c r="Y104" s="12"/>
      <c r="Z104" s="12"/>
      <c r="AA104" s="13"/>
      <c r="AB104" s="12"/>
      <c r="AC104" s="12"/>
      <c r="AD104" s="13"/>
      <c r="AE104" s="12"/>
      <c r="AF104" s="12"/>
      <c r="AG104" s="12"/>
      <c r="AH104" s="12"/>
      <c r="AI104" s="12" t="s">
        <v>56</v>
      </c>
      <c r="AJ104" s="12" t="s">
        <v>2</v>
      </c>
      <c r="AK104" s="12" t="s">
        <v>2</v>
      </c>
      <c r="AL104" s="12" t="s">
        <v>57</v>
      </c>
      <c r="AM104" s="12" t="s">
        <v>58</v>
      </c>
      <c r="AN104" s="12"/>
      <c r="AO104" s="12"/>
      <c r="AP104" s="12" t="s">
        <v>530</v>
      </c>
      <c r="AQ104" s="12"/>
      <c r="AR104" s="12" t="s">
        <v>531</v>
      </c>
      <c r="AS104" s="12"/>
      <c r="AT104" s="12" t="s">
        <v>532</v>
      </c>
      <c r="AU104" s="12"/>
      <c r="AV104" s="17">
        <v>0</v>
      </c>
      <c r="AW104" s="17">
        <v>0</v>
      </c>
      <c r="AX104" s="17">
        <v>30</v>
      </c>
      <c r="AY104" s="17">
        <v>35</v>
      </c>
      <c r="AZ104" s="17">
        <v>10</v>
      </c>
      <c r="BA104" s="10">
        <v>75</v>
      </c>
      <c r="BB104" s="12" t="s">
        <v>6</v>
      </c>
    </row>
    <row r="105" spans="1:54" ht="15" thickBot="1">
      <c r="A105" s="12"/>
      <c r="B105" s="30"/>
      <c r="C105" s="13"/>
      <c r="D105" s="14"/>
      <c r="E105" s="14"/>
      <c r="F105" s="14"/>
      <c r="G105" s="14"/>
      <c r="H105" s="14"/>
      <c r="I105" s="14"/>
      <c r="J105" s="14"/>
      <c r="K105" s="13"/>
      <c r="L105" s="33"/>
      <c r="M105" s="14"/>
      <c r="N105" s="19"/>
      <c r="O105" s="19"/>
      <c r="P105" s="12"/>
      <c r="Q105" s="12"/>
      <c r="R105" s="12"/>
      <c r="S105" s="20"/>
      <c r="T105" s="12"/>
      <c r="U105" s="18"/>
      <c r="V105" s="12"/>
      <c r="W105" s="20"/>
      <c r="X105" s="12"/>
      <c r="Y105" s="12"/>
      <c r="Z105" s="12"/>
      <c r="AA105" s="13"/>
      <c r="AB105" s="12"/>
      <c r="AC105" s="12"/>
      <c r="AD105" s="12"/>
      <c r="AE105" s="12"/>
      <c r="AF105" s="12"/>
      <c r="AG105" s="12"/>
      <c r="AH105" s="12"/>
      <c r="AI105" s="12" t="s">
        <v>87</v>
      </c>
      <c r="AJ105" s="12" t="s">
        <v>2</v>
      </c>
      <c r="AK105" s="12" t="s">
        <v>2</v>
      </c>
      <c r="AL105" s="12" t="s">
        <v>88</v>
      </c>
      <c r="AM105" s="12" t="s">
        <v>89</v>
      </c>
      <c r="AN105" s="12"/>
      <c r="AO105" s="12"/>
      <c r="AP105" s="12" t="s">
        <v>535</v>
      </c>
      <c r="AQ105" s="12"/>
      <c r="AR105" s="12" t="s">
        <v>536</v>
      </c>
      <c r="AS105" s="12"/>
      <c r="AT105" s="12" t="s">
        <v>537</v>
      </c>
      <c r="AU105" s="12"/>
      <c r="AV105" s="17">
        <v>0</v>
      </c>
      <c r="AW105" s="17">
        <v>0</v>
      </c>
      <c r="AX105" s="17">
        <v>30</v>
      </c>
      <c r="AY105" s="17">
        <v>35</v>
      </c>
      <c r="AZ105" s="17">
        <v>10</v>
      </c>
      <c r="BA105" s="10">
        <v>75</v>
      </c>
      <c r="BB105" s="12" t="s">
        <v>6</v>
      </c>
    </row>
    <row r="106" spans="1:54" ht="15" thickBot="1">
      <c r="A106" s="12"/>
      <c r="B106" s="30"/>
      <c r="C106" s="13"/>
      <c r="D106" s="14"/>
      <c r="E106" s="14"/>
      <c r="F106" s="14"/>
      <c r="G106" s="14"/>
      <c r="H106" s="14"/>
      <c r="I106" s="14"/>
      <c r="J106" s="14"/>
      <c r="K106" s="13"/>
      <c r="L106" s="33"/>
      <c r="M106" s="14"/>
      <c r="N106" s="19"/>
      <c r="O106" s="19"/>
      <c r="P106" s="12"/>
      <c r="Q106" s="12"/>
      <c r="R106" s="12"/>
      <c r="S106" s="20"/>
      <c r="T106" s="12"/>
      <c r="U106" s="18"/>
      <c r="V106" s="12"/>
      <c r="W106" s="20"/>
      <c r="X106" s="12"/>
      <c r="Y106" s="12"/>
      <c r="Z106" s="12"/>
      <c r="AA106" s="12"/>
      <c r="AB106" s="12"/>
      <c r="AC106" s="12"/>
      <c r="AD106" s="13"/>
      <c r="AE106" s="12"/>
      <c r="AF106" s="12"/>
      <c r="AG106" s="12"/>
      <c r="AH106" s="12"/>
      <c r="AI106" s="12"/>
      <c r="AJ106" s="12" t="s">
        <v>2</v>
      </c>
      <c r="AK106" s="12" t="s">
        <v>2</v>
      </c>
      <c r="AL106" s="12" t="s">
        <v>134</v>
      </c>
      <c r="AM106" s="12" t="s">
        <v>135</v>
      </c>
      <c r="AN106" s="12"/>
      <c r="AO106" s="12"/>
      <c r="AP106" s="12" t="s">
        <v>540</v>
      </c>
      <c r="AQ106" s="12"/>
      <c r="AR106" s="12" t="s">
        <v>541</v>
      </c>
      <c r="AS106" s="12"/>
      <c r="AT106" s="12" t="s">
        <v>542</v>
      </c>
      <c r="AU106" s="12"/>
      <c r="AV106" s="17">
        <v>0</v>
      </c>
      <c r="AW106" s="17">
        <v>0</v>
      </c>
      <c r="AX106" s="17">
        <v>30</v>
      </c>
      <c r="AY106" s="17">
        <v>35</v>
      </c>
      <c r="AZ106" s="17">
        <v>10</v>
      </c>
      <c r="BA106" s="10">
        <v>75</v>
      </c>
      <c r="BB106" s="12" t="s">
        <v>6</v>
      </c>
    </row>
    <row r="107" spans="1:54" ht="15" thickBot="1">
      <c r="A107" s="12"/>
      <c r="B107" s="31"/>
      <c r="C107" s="13"/>
      <c r="D107" s="14"/>
      <c r="E107" s="14"/>
      <c r="F107" s="14"/>
      <c r="G107" s="14"/>
      <c r="H107" s="14"/>
      <c r="I107" s="14"/>
      <c r="J107" s="14"/>
      <c r="K107" s="13"/>
      <c r="L107" s="33"/>
      <c r="M107" s="14"/>
      <c r="N107" s="17"/>
      <c r="O107" s="17"/>
      <c r="P107" s="17"/>
      <c r="Q107" s="17"/>
      <c r="R107" s="17"/>
      <c r="S107" s="10"/>
      <c r="T107" s="12"/>
      <c r="U107" s="18"/>
      <c r="V107" s="12"/>
      <c r="W107" s="8"/>
      <c r="X107" s="12"/>
      <c r="Y107" s="12"/>
      <c r="Z107" s="12"/>
      <c r="AA107" s="13"/>
      <c r="AB107" s="12"/>
      <c r="AC107" s="12"/>
      <c r="AD107" s="12"/>
      <c r="AE107" s="12"/>
      <c r="AF107" s="12"/>
      <c r="AG107" s="12"/>
      <c r="AH107" s="12"/>
      <c r="AI107" s="12" t="s">
        <v>160</v>
      </c>
      <c r="AJ107" s="12" t="s">
        <v>2</v>
      </c>
      <c r="AK107" s="12" t="s">
        <v>2</v>
      </c>
      <c r="AL107" s="12" t="s">
        <v>161</v>
      </c>
      <c r="AM107" s="12" t="s">
        <v>162</v>
      </c>
      <c r="AN107" s="12"/>
      <c r="AO107" s="12"/>
      <c r="AP107" s="12" t="s">
        <v>545</v>
      </c>
      <c r="AQ107" s="12"/>
      <c r="AR107" s="12" t="s">
        <v>546</v>
      </c>
      <c r="AS107" s="12"/>
      <c r="AT107" s="12" t="s">
        <v>547</v>
      </c>
      <c r="AU107" s="12"/>
      <c r="AV107" s="17">
        <v>0</v>
      </c>
      <c r="AW107" s="17">
        <v>0</v>
      </c>
      <c r="AX107" s="17">
        <v>30</v>
      </c>
      <c r="AY107" s="17">
        <v>35</v>
      </c>
      <c r="AZ107" s="17">
        <v>10</v>
      </c>
      <c r="BA107" s="10">
        <v>75</v>
      </c>
      <c r="BB107" s="12" t="s">
        <v>6</v>
      </c>
    </row>
    <row r="108" spans="1:54" ht="15" thickBot="1">
      <c r="A108" s="12"/>
      <c r="B108" s="31"/>
      <c r="C108" s="13"/>
      <c r="D108" s="14"/>
      <c r="E108" s="14"/>
      <c r="F108" s="14"/>
      <c r="G108" s="14"/>
      <c r="H108" s="14"/>
      <c r="I108" s="14"/>
      <c r="J108" s="14"/>
      <c r="K108" s="13"/>
      <c r="L108" s="33"/>
      <c r="M108" s="14"/>
      <c r="N108" s="17"/>
      <c r="O108" s="17"/>
      <c r="P108" s="17"/>
      <c r="Q108" s="17"/>
      <c r="R108" s="17"/>
      <c r="S108" s="10"/>
      <c r="T108" s="12"/>
      <c r="U108" s="18"/>
      <c r="V108" s="12"/>
      <c r="W108" s="8"/>
      <c r="X108" s="12"/>
      <c r="Y108" s="12"/>
      <c r="Z108" s="12"/>
      <c r="AA108" s="13"/>
      <c r="AB108" s="12"/>
      <c r="AC108" s="12"/>
      <c r="AD108" s="13"/>
      <c r="AE108" s="12"/>
      <c r="AF108" s="12"/>
      <c r="AG108" s="12"/>
      <c r="AH108" s="12"/>
      <c r="AI108" s="12"/>
      <c r="AJ108" s="12" t="s">
        <v>2</v>
      </c>
      <c r="AK108" s="12" t="s">
        <v>2</v>
      </c>
      <c r="AL108" s="12" t="s">
        <v>172</v>
      </c>
      <c r="AM108" s="12" t="s">
        <v>173</v>
      </c>
      <c r="AN108" s="12"/>
      <c r="AO108" s="12"/>
      <c r="AP108" s="12" t="s">
        <v>550</v>
      </c>
      <c r="AQ108" s="12"/>
      <c r="AR108" s="12" t="s">
        <v>551</v>
      </c>
      <c r="AS108" s="12"/>
      <c r="AT108" s="12" t="s">
        <v>552</v>
      </c>
      <c r="AU108" s="12"/>
      <c r="AV108" s="17">
        <v>0</v>
      </c>
      <c r="AW108" s="17">
        <v>0</v>
      </c>
      <c r="AX108" s="17">
        <v>30</v>
      </c>
      <c r="AY108" s="17">
        <v>35</v>
      </c>
      <c r="AZ108" s="17">
        <v>10</v>
      </c>
      <c r="BA108" s="10">
        <v>75</v>
      </c>
      <c r="BB108" s="12" t="s">
        <v>6</v>
      </c>
    </row>
    <row r="109" spans="1:54" ht="15" thickBot="1">
      <c r="A109" s="12"/>
      <c r="B109" s="31"/>
      <c r="C109" s="13"/>
      <c r="D109" s="14"/>
      <c r="E109" s="14"/>
      <c r="F109" s="14"/>
      <c r="G109" s="14"/>
      <c r="H109" s="14"/>
      <c r="I109" s="14"/>
      <c r="J109" s="14"/>
      <c r="K109" s="13"/>
      <c r="L109" s="33"/>
      <c r="M109" s="14"/>
      <c r="N109" s="17"/>
      <c r="O109" s="17"/>
      <c r="P109" s="17"/>
      <c r="Q109" s="17"/>
      <c r="R109" s="17"/>
      <c r="S109" s="10"/>
      <c r="T109" s="12"/>
      <c r="U109" s="18"/>
      <c r="V109" s="12"/>
      <c r="W109" s="8"/>
      <c r="X109" s="12"/>
      <c r="Y109" s="12"/>
      <c r="Z109" s="12"/>
      <c r="AA109" s="12"/>
      <c r="AB109" s="12"/>
      <c r="AC109" s="12"/>
      <c r="AD109" s="12"/>
      <c r="AE109" s="12"/>
      <c r="AF109" s="12"/>
      <c r="AG109" s="12"/>
      <c r="AH109" s="12"/>
      <c r="AI109" s="12" t="s">
        <v>187</v>
      </c>
      <c r="AJ109" s="12" t="s">
        <v>2</v>
      </c>
      <c r="AK109" s="12" t="s">
        <v>2</v>
      </c>
      <c r="AL109" s="12" t="s">
        <v>188</v>
      </c>
      <c r="AM109" s="12" t="s">
        <v>189</v>
      </c>
      <c r="AN109" s="12"/>
      <c r="AO109" s="12"/>
      <c r="AP109" s="12" t="s">
        <v>556</v>
      </c>
      <c r="AQ109" s="12"/>
      <c r="AR109" s="12" t="s">
        <v>557</v>
      </c>
      <c r="AS109" s="12"/>
      <c r="AT109" s="12" t="s">
        <v>558</v>
      </c>
      <c r="AU109" s="12"/>
      <c r="AV109" s="17">
        <v>0</v>
      </c>
      <c r="AW109" s="17">
        <v>0</v>
      </c>
      <c r="AX109" s="17">
        <v>30</v>
      </c>
      <c r="AY109" s="17">
        <v>35</v>
      </c>
      <c r="AZ109" s="17">
        <v>10</v>
      </c>
      <c r="BA109" s="10">
        <v>75</v>
      </c>
      <c r="BB109" s="12" t="s">
        <v>6</v>
      </c>
    </row>
    <row r="110" spans="1:54" ht="15" thickBot="1">
      <c r="A110" s="12"/>
      <c r="B110" s="30"/>
      <c r="C110" s="13"/>
      <c r="D110" s="14"/>
      <c r="E110" s="14"/>
      <c r="F110" s="14"/>
      <c r="G110" s="14"/>
      <c r="H110" s="14"/>
      <c r="I110" s="14"/>
      <c r="J110" s="14"/>
      <c r="K110" s="13"/>
      <c r="L110" s="33"/>
      <c r="M110" s="14"/>
      <c r="N110" s="19"/>
      <c r="O110" s="19"/>
      <c r="P110" s="12"/>
      <c r="Q110" s="12"/>
      <c r="R110" s="12"/>
      <c r="S110" s="20"/>
      <c r="T110" s="12"/>
      <c r="U110" s="18"/>
      <c r="V110" s="12"/>
      <c r="W110" s="20"/>
      <c r="X110" s="12"/>
      <c r="Y110" s="12"/>
      <c r="Z110" s="12"/>
      <c r="AA110" s="13"/>
      <c r="AB110" s="12"/>
      <c r="AC110" s="12"/>
      <c r="AD110" s="12"/>
      <c r="AE110" s="12"/>
      <c r="AF110" s="12"/>
      <c r="AG110" s="12"/>
      <c r="AH110" s="12"/>
      <c r="AI110" s="12" t="s">
        <v>220</v>
      </c>
      <c r="AJ110" s="12" t="s">
        <v>2</v>
      </c>
      <c r="AK110" s="12" t="s">
        <v>2</v>
      </c>
      <c r="AL110" s="12" t="s">
        <v>221</v>
      </c>
      <c r="AM110" s="12" t="s">
        <v>222</v>
      </c>
      <c r="AN110" s="12"/>
      <c r="AO110" s="12"/>
      <c r="AP110" s="12" t="s">
        <v>561</v>
      </c>
      <c r="AQ110" s="12"/>
      <c r="AR110" s="12" t="s">
        <v>562</v>
      </c>
      <c r="AS110" s="12"/>
      <c r="AT110" s="12" t="s">
        <v>563</v>
      </c>
      <c r="AU110" s="12"/>
      <c r="AV110" s="17">
        <v>0</v>
      </c>
      <c r="AW110" s="17">
        <v>0</v>
      </c>
      <c r="AX110" s="17">
        <v>30</v>
      </c>
      <c r="AY110" s="17">
        <v>35</v>
      </c>
      <c r="AZ110" s="17">
        <v>10</v>
      </c>
      <c r="BA110" s="10">
        <v>75</v>
      </c>
      <c r="BB110" s="12" t="s">
        <v>6</v>
      </c>
    </row>
    <row r="111" spans="1:54" ht="15" thickBot="1">
      <c r="A111" s="12"/>
      <c r="B111" s="30"/>
      <c r="C111" s="13"/>
      <c r="D111" s="14"/>
      <c r="E111" s="14"/>
      <c r="F111" s="14"/>
      <c r="G111" s="14"/>
      <c r="H111" s="14"/>
      <c r="I111" s="14"/>
      <c r="J111" s="14"/>
      <c r="K111" s="13"/>
      <c r="L111" s="33"/>
      <c r="M111" s="14"/>
      <c r="N111" s="19"/>
      <c r="O111" s="19"/>
      <c r="P111" s="12"/>
      <c r="Q111" s="12"/>
      <c r="R111" s="12"/>
      <c r="S111" s="20"/>
      <c r="T111" s="12"/>
      <c r="U111" s="18"/>
      <c r="V111" s="12"/>
      <c r="W111" s="20"/>
      <c r="X111" s="12"/>
      <c r="Y111" s="12"/>
      <c r="Z111" s="12"/>
      <c r="AA111" s="12"/>
      <c r="AB111" s="12"/>
      <c r="AC111" s="12"/>
      <c r="AD111" s="12"/>
      <c r="AE111" s="12"/>
      <c r="AF111" s="12"/>
      <c r="AG111" s="12"/>
      <c r="AH111" s="12"/>
      <c r="AI111" s="12" t="s">
        <v>4</v>
      </c>
      <c r="AJ111" s="12" t="s">
        <v>2</v>
      </c>
      <c r="AK111" s="12" t="s">
        <v>3</v>
      </c>
      <c r="AL111" s="12" t="s">
        <v>246</v>
      </c>
      <c r="AM111" s="12" t="s">
        <v>247</v>
      </c>
      <c r="AN111" s="12"/>
      <c r="AO111" s="12"/>
      <c r="AP111" s="12" t="s">
        <v>566</v>
      </c>
      <c r="AQ111" s="12"/>
      <c r="AR111" s="12" t="s">
        <v>567</v>
      </c>
      <c r="AS111" s="12"/>
      <c r="AT111" s="12" t="s">
        <v>568</v>
      </c>
      <c r="AU111" s="12"/>
      <c r="AV111" s="17">
        <v>0</v>
      </c>
      <c r="AW111" s="17">
        <v>0</v>
      </c>
      <c r="AX111" s="17">
        <v>30</v>
      </c>
      <c r="AY111" s="17">
        <v>35</v>
      </c>
      <c r="AZ111" s="17">
        <v>10</v>
      </c>
      <c r="BA111" s="10">
        <v>75</v>
      </c>
      <c r="BB111" s="12" t="s">
        <v>6</v>
      </c>
    </row>
    <row r="112" spans="1:54" ht="15" thickBot="1">
      <c r="A112" s="12"/>
      <c r="B112" s="30"/>
      <c r="C112" s="13"/>
      <c r="D112" s="14"/>
      <c r="E112" s="14"/>
      <c r="F112" s="14"/>
      <c r="G112" s="14"/>
      <c r="H112" s="14"/>
      <c r="I112" s="14"/>
      <c r="J112" s="14"/>
      <c r="K112" s="13"/>
      <c r="L112" s="33"/>
      <c r="M112" s="14"/>
      <c r="N112" s="19"/>
      <c r="O112" s="19"/>
      <c r="P112" s="12"/>
      <c r="Q112" s="12"/>
      <c r="R112" s="12"/>
      <c r="S112" s="20"/>
      <c r="T112" s="12"/>
      <c r="U112" s="18"/>
      <c r="V112" s="12"/>
      <c r="W112" s="20"/>
      <c r="X112" s="12"/>
      <c r="Y112" s="12"/>
      <c r="Z112" s="12"/>
      <c r="AA112" s="12"/>
      <c r="AB112" s="12"/>
      <c r="AC112" s="12"/>
      <c r="AD112" s="12"/>
      <c r="AE112" s="12"/>
      <c r="AF112" s="12"/>
      <c r="AG112" s="12"/>
      <c r="AH112" s="12"/>
      <c r="AI112" s="12"/>
      <c r="AJ112" s="12" t="s">
        <v>2</v>
      </c>
      <c r="AK112" s="12" t="s">
        <v>2</v>
      </c>
      <c r="AL112" s="12" t="s">
        <v>256</v>
      </c>
      <c r="AM112" s="12" t="s">
        <v>257</v>
      </c>
      <c r="AN112" s="12"/>
      <c r="AO112" s="12"/>
      <c r="AP112" s="12" t="s">
        <v>571</v>
      </c>
      <c r="AQ112" s="12"/>
      <c r="AR112" s="12" t="s">
        <v>572</v>
      </c>
      <c r="AS112" s="12"/>
      <c r="AT112" s="12" t="s">
        <v>573</v>
      </c>
      <c r="AU112" s="12"/>
      <c r="AV112" s="17">
        <v>0</v>
      </c>
      <c r="AW112" s="17">
        <v>0</v>
      </c>
      <c r="AX112" s="17">
        <v>30</v>
      </c>
      <c r="AY112" s="17">
        <v>35</v>
      </c>
      <c r="AZ112" s="17">
        <v>10</v>
      </c>
      <c r="BA112" s="10">
        <v>75</v>
      </c>
      <c r="BB112" s="12" t="s">
        <v>6</v>
      </c>
    </row>
    <row r="113" spans="1:54" ht="15" thickBot="1">
      <c r="A113" s="12"/>
      <c r="B113" s="30"/>
      <c r="C113" s="13"/>
      <c r="D113" s="14"/>
      <c r="E113" s="14"/>
      <c r="F113" s="14"/>
      <c r="G113" s="14"/>
      <c r="H113" s="14"/>
      <c r="I113" s="14"/>
      <c r="J113" s="14"/>
      <c r="K113" s="13"/>
      <c r="L113" s="33"/>
      <c r="M113" s="14"/>
      <c r="N113" s="19"/>
      <c r="O113" s="19"/>
      <c r="P113" s="12"/>
      <c r="Q113" s="12"/>
      <c r="R113" s="12"/>
      <c r="S113" s="20"/>
      <c r="T113" s="12"/>
      <c r="U113" s="18"/>
      <c r="V113" s="12"/>
      <c r="W113" s="20"/>
      <c r="X113" s="12"/>
      <c r="Y113" s="12"/>
      <c r="Z113" s="12"/>
      <c r="AA113" s="13"/>
      <c r="AB113" s="12"/>
      <c r="AC113" s="12"/>
      <c r="AD113" s="12"/>
      <c r="AE113" s="12"/>
      <c r="AF113" s="12"/>
      <c r="AG113" s="12"/>
      <c r="AH113" s="12"/>
      <c r="AI113" s="12"/>
      <c r="AJ113" s="12" t="s">
        <v>2</v>
      </c>
      <c r="AK113" s="12" t="s">
        <v>2</v>
      </c>
      <c r="AL113" s="12" t="s">
        <v>287</v>
      </c>
      <c r="AM113" s="12" t="s">
        <v>288</v>
      </c>
      <c r="AN113" s="12"/>
      <c r="AO113" s="12"/>
      <c r="AP113" s="12" t="s">
        <v>576</v>
      </c>
      <c r="AQ113" s="12"/>
      <c r="AR113" s="12" t="s">
        <v>577</v>
      </c>
      <c r="AS113" s="12"/>
      <c r="AT113" s="12" t="s">
        <v>578</v>
      </c>
      <c r="AU113" s="12"/>
      <c r="AV113" s="17">
        <v>0</v>
      </c>
      <c r="AW113" s="17">
        <v>0</v>
      </c>
      <c r="AX113" s="17">
        <v>30</v>
      </c>
      <c r="AY113" s="17">
        <v>35</v>
      </c>
      <c r="AZ113" s="17">
        <v>10</v>
      </c>
      <c r="BA113" s="10">
        <v>75</v>
      </c>
      <c r="BB113" s="12" t="s">
        <v>6</v>
      </c>
    </row>
    <row r="114" spans="1:54" ht="15" thickBot="1">
      <c r="A114" s="12"/>
      <c r="B114" s="30"/>
      <c r="C114" s="13"/>
      <c r="D114" s="14"/>
      <c r="E114" s="14"/>
      <c r="F114" s="14"/>
      <c r="G114" s="14"/>
      <c r="H114" s="14"/>
      <c r="I114" s="14"/>
      <c r="J114" s="14"/>
      <c r="K114" s="13"/>
      <c r="L114" s="33"/>
      <c r="M114" s="14"/>
      <c r="N114" s="19"/>
      <c r="O114" s="19"/>
      <c r="P114" s="12"/>
      <c r="Q114" s="12"/>
      <c r="R114" s="12"/>
      <c r="S114" s="20"/>
      <c r="T114" s="12"/>
      <c r="U114" s="18"/>
      <c r="V114" s="12"/>
      <c r="W114" s="20"/>
      <c r="X114" s="12"/>
      <c r="Y114" s="12"/>
      <c r="Z114" s="12"/>
      <c r="AA114" s="13"/>
      <c r="AB114" s="12"/>
      <c r="AC114" s="12"/>
      <c r="AD114" s="12"/>
      <c r="AE114" s="12"/>
      <c r="AF114" s="12"/>
      <c r="AG114" s="12"/>
      <c r="AH114" s="12"/>
      <c r="AI114" s="12"/>
      <c r="AJ114" s="12" t="s">
        <v>2</v>
      </c>
      <c r="AK114" s="12" t="s">
        <v>2</v>
      </c>
      <c r="AL114" s="12" t="s">
        <v>292</v>
      </c>
      <c r="AM114" s="12" t="s">
        <v>293</v>
      </c>
      <c r="AN114" s="12"/>
      <c r="AO114" s="12"/>
      <c r="AP114" s="12" t="s">
        <v>581</v>
      </c>
      <c r="AQ114" s="12"/>
      <c r="AR114" s="12" t="s">
        <v>582</v>
      </c>
      <c r="AS114" s="12"/>
      <c r="AT114" s="12" t="s">
        <v>583</v>
      </c>
      <c r="AU114" s="12"/>
      <c r="AV114" s="17">
        <v>0</v>
      </c>
      <c r="AW114" s="17">
        <v>0</v>
      </c>
      <c r="AX114" s="17">
        <v>30</v>
      </c>
      <c r="AY114" s="17">
        <v>35</v>
      </c>
      <c r="AZ114" s="17">
        <v>10</v>
      </c>
      <c r="BA114" s="10">
        <v>75</v>
      </c>
      <c r="BB114" s="12" t="s">
        <v>6</v>
      </c>
    </row>
    <row r="115" spans="1:54" ht="15" thickBot="1">
      <c r="A115" s="12"/>
      <c r="B115" s="30"/>
      <c r="C115" s="13"/>
      <c r="D115" s="14"/>
      <c r="E115" s="14"/>
      <c r="F115" s="14"/>
      <c r="G115" s="14"/>
      <c r="H115" s="14"/>
      <c r="I115" s="14"/>
      <c r="J115" s="14"/>
      <c r="K115" s="13"/>
      <c r="L115" s="33"/>
      <c r="M115" s="14"/>
      <c r="N115" s="19"/>
      <c r="O115" s="19"/>
      <c r="P115" s="12"/>
      <c r="Q115" s="12"/>
      <c r="R115" s="12"/>
      <c r="S115" s="20"/>
      <c r="T115" s="12"/>
      <c r="U115" s="18"/>
      <c r="V115" s="12"/>
      <c r="W115" s="20"/>
      <c r="X115" s="12"/>
      <c r="Y115" s="12"/>
      <c r="Z115" s="12"/>
      <c r="AA115" s="13"/>
      <c r="AB115" s="12"/>
      <c r="AC115" s="12"/>
      <c r="AD115" s="12"/>
      <c r="AE115" s="12"/>
      <c r="AF115" s="12"/>
      <c r="AG115" s="12"/>
      <c r="AH115" s="12"/>
      <c r="AI115" s="12" t="s">
        <v>5</v>
      </c>
      <c r="AJ115" s="12" t="s">
        <v>2</v>
      </c>
      <c r="AK115" s="12" t="s">
        <v>2</v>
      </c>
      <c r="AL115" s="12" t="s">
        <v>302</v>
      </c>
      <c r="AM115" s="12" t="s">
        <v>303</v>
      </c>
      <c r="AN115" s="12"/>
      <c r="AO115" s="12"/>
      <c r="AP115" s="12" t="s">
        <v>587</v>
      </c>
      <c r="AQ115" s="12"/>
      <c r="AR115" s="12" t="s">
        <v>588</v>
      </c>
      <c r="AS115" s="12"/>
      <c r="AT115" s="12" t="s">
        <v>589</v>
      </c>
      <c r="AU115" s="12"/>
      <c r="AV115" s="17">
        <v>0</v>
      </c>
      <c r="AW115" s="17">
        <v>0</v>
      </c>
      <c r="AX115" s="17">
        <v>30</v>
      </c>
      <c r="AY115" s="17">
        <v>35</v>
      </c>
      <c r="AZ115" s="17">
        <v>10</v>
      </c>
      <c r="BA115" s="10">
        <v>75</v>
      </c>
      <c r="BB115" s="12" t="s">
        <v>6</v>
      </c>
    </row>
    <row r="116" spans="1:54" ht="15" thickBot="1">
      <c r="A116" s="12"/>
      <c r="B116" s="30"/>
      <c r="C116" s="13"/>
      <c r="D116" s="14"/>
      <c r="E116" s="14"/>
      <c r="F116" s="14"/>
      <c r="G116" s="14"/>
      <c r="H116" s="14"/>
      <c r="I116" s="14"/>
      <c r="J116" s="14"/>
      <c r="K116" s="13"/>
      <c r="L116" s="33"/>
      <c r="M116" s="14"/>
      <c r="N116" s="19"/>
      <c r="O116" s="19"/>
      <c r="P116" s="12"/>
      <c r="Q116" s="12"/>
      <c r="R116" s="12"/>
      <c r="S116" s="20"/>
      <c r="T116" s="12"/>
      <c r="U116" s="18"/>
      <c r="V116" s="12"/>
      <c r="W116" s="20"/>
      <c r="X116" s="12"/>
      <c r="Y116" s="12"/>
      <c r="Z116" s="12"/>
      <c r="AA116" s="12"/>
      <c r="AB116" s="12"/>
      <c r="AC116" s="12"/>
      <c r="AD116" s="13"/>
      <c r="AE116" s="12"/>
      <c r="AF116" s="12"/>
      <c r="AG116" s="12"/>
      <c r="AH116" s="12"/>
      <c r="AI116" s="12"/>
      <c r="AJ116" s="12" t="s">
        <v>2</v>
      </c>
      <c r="AK116" s="12" t="s">
        <v>2</v>
      </c>
      <c r="AL116" s="12" t="s">
        <v>307</v>
      </c>
      <c r="AM116" s="12" t="s">
        <v>308</v>
      </c>
      <c r="AN116" s="12"/>
      <c r="AO116" s="12"/>
      <c r="AP116" s="12" t="s">
        <v>592</v>
      </c>
      <c r="AQ116" s="12"/>
      <c r="AR116" s="12" t="s">
        <v>593</v>
      </c>
      <c r="AS116" s="12"/>
      <c r="AT116" s="12" t="s">
        <v>594</v>
      </c>
      <c r="AU116" s="12"/>
      <c r="AV116" s="17">
        <v>0</v>
      </c>
      <c r="AW116" s="17">
        <v>0</v>
      </c>
      <c r="AX116" s="17">
        <v>30</v>
      </c>
      <c r="AY116" s="17">
        <v>35</v>
      </c>
      <c r="AZ116" s="17">
        <v>10</v>
      </c>
      <c r="BA116" s="10">
        <v>75</v>
      </c>
      <c r="BB116" s="12" t="s">
        <v>6</v>
      </c>
    </row>
    <row r="117" spans="1:54" ht="15" thickBot="1">
      <c r="A117" s="12"/>
      <c r="B117" s="30"/>
      <c r="C117" s="13"/>
      <c r="D117" s="14"/>
      <c r="E117" s="14"/>
      <c r="F117" s="14"/>
      <c r="G117" s="14"/>
      <c r="H117" s="14"/>
      <c r="I117" s="14"/>
      <c r="J117" s="14"/>
      <c r="K117" s="13"/>
      <c r="L117" s="33"/>
      <c r="M117" s="14"/>
      <c r="N117" s="19"/>
      <c r="O117" s="19"/>
      <c r="P117" s="12"/>
      <c r="Q117" s="12"/>
      <c r="R117" s="12"/>
      <c r="S117" s="20"/>
      <c r="T117" s="12"/>
      <c r="U117" s="18"/>
      <c r="V117" s="12"/>
      <c r="W117" s="20"/>
      <c r="X117" s="12"/>
      <c r="Y117" s="12"/>
      <c r="Z117" s="12"/>
      <c r="AA117" s="13"/>
      <c r="AB117" s="12"/>
      <c r="AC117" s="12"/>
      <c r="AD117" s="12"/>
      <c r="AE117" s="12"/>
      <c r="AF117" s="12"/>
      <c r="AG117" s="12"/>
      <c r="AH117" s="12"/>
      <c r="AI117" s="12"/>
      <c r="AJ117" s="12" t="s">
        <v>2</v>
      </c>
      <c r="AK117" s="12" t="s">
        <v>2</v>
      </c>
      <c r="AL117" s="12" t="s">
        <v>317</v>
      </c>
      <c r="AM117" s="12" t="s">
        <v>318</v>
      </c>
      <c r="AN117" s="12"/>
      <c r="AO117" s="12"/>
      <c r="AP117" s="12" t="s">
        <v>597</v>
      </c>
      <c r="AQ117" s="12"/>
      <c r="AR117" s="12" t="s">
        <v>598</v>
      </c>
      <c r="AS117" s="12"/>
      <c r="AT117" s="12" t="s">
        <v>599</v>
      </c>
      <c r="AU117" s="12"/>
      <c r="AV117" s="17">
        <v>0</v>
      </c>
      <c r="AW117" s="17">
        <v>0</v>
      </c>
      <c r="AX117" s="17">
        <v>30</v>
      </c>
      <c r="AY117" s="17">
        <v>35</v>
      </c>
      <c r="AZ117" s="17">
        <v>10</v>
      </c>
      <c r="BA117" s="10">
        <v>75</v>
      </c>
      <c r="BB117" s="12" t="s">
        <v>6</v>
      </c>
    </row>
    <row r="118" spans="1:54" ht="15" thickBot="1">
      <c r="A118" s="12"/>
      <c r="B118" s="30"/>
      <c r="C118" s="13"/>
      <c r="D118" s="14"/>
      <c r="E118" s="14"/>
      <c r="F118" s="14"/>
      <c r="G118" s="14"/>
      <c r="H118" s="14"/>
      <c r="I118" s="14"/>
      <c r="J118" s="14"/>
      <c r="K118" s="13"/>
      <c r="L118" s="33"/>
      <c r="M118" s="14"/>
      <c r="N118" s="19"/>
      <c r="O118" s="19"/>
      <c r="P118" s="12"/>
      <c r="Q118" s="12"/>
      <c r="R118" s="12"/>
      <c r="S118" s="20"/>
      <c r="T118" s="12"/>
      <c r="U118" s="18"/>
      <c r="V118" s="12"/>
      <c r="W118" s="20"/>
      <c r="X118" s="12"/>
      <c r="Y118" s="12"/>
      <c r="Z118" s="12"/>
      <c r="AA118" s="13"/>
      <c r="AB118" s="12"/>
      <c r="AC118" s="12"/>
      <c r="AD118" s="13"/>
      <c r="AE118" s="12"/>
      <c r="AF118" s="13"/>
      <c r="AG118" s="12"/>
      <c r="AH118" s="12"/>
      <c r="AI118" s="12"/>
      <c r="AJ118" s="12" t="s">
        <v>3</v>
      </c>
      <c r="AK118" s="12" t="s">
        <v>3</v>
      </c>
      <c r="AL118" s="12" t="s">
        <v>336</v>
      </c>
      <c r="AM118" s="12" t="s">
        <v>337</v>
      </c>
      <c r="AN118" s="12"/>
      <c r="AO118" s="12"/>
      <c r="AP118" s="12" t="s">
        <v>602</v>
      </c>
      <c r="AQ118" s="12"/>
      <c r="AR118" s="12" t="s">
        <v>603</v>
      </c>
      <c r="AS118" s="12"/>
      <c r="AT118" s="12" t="s">
        <v>604</v>
      </c>
      <c r="AU118" s="12"/>
      <c r="AV118" s="17">
        <v>0</v>
      </c>
      <c r="AW118" s="17">
        <v>0</v>
      </c>
      <c r="AX118" s="17">
        <v>30</v>
      </c>
      <c r="AY118" s="17">
        <v>35</v>
      </c>
      <c r="AZ118" s="17">
        <v>10</v>
      </c>
      <c r="BA118" s="10">
        <v>75</v>
      </c>
      <c r="BB118" s="12" t="s">
        <v>6</v>
      </c>
    </row>
    <row r="119" spans="1:54" ht="15" thickBot="1">
      <c r="A119" s="12"/>
      <c r="B119" s="30"/>
      <c r="C119" s="13"/>
      <c r="D119" s="14"/>
      <c r="E119" s="14"/>
      <c r="F119" s="14"/>
      <c r="G119" s="14"/>
      <c r="H119" s="14"/>
      <c r="I119" s="14"/>
      <c r="J119" s="14"/>
      <c r="K119" s="13"/>
      <c r="L119" s="33"/>
      <c r="M119" s="14"/>
      <c r="N119" s="19"/>
      <c r="O119" s="19"/>
      <c r="P119" s="12"/>
      <c r="Q119" s="12"/>
      <c r="R119" s="12"/>
      <c r="S119" s="20"/>
      <c r="T119" s="12"/>
      <c r="U119" s="18"/>
      <c r="V119" s="12"/>
      <c r="W119" s="20"/>
      <c r="X119" s="12"/>
      <c r="Y119" s="12"/>
      <c r="Z119" s="12"/>
      <c r="AA119" s="12"/>
      <c r="AB119" s="12"/>
      <c r="AC119" s="12"/>
      <c r="AD119" s="13"/>
      <c r="AE119" s="12"/>
      <c r="AF119" s="12"/>
      <c r="AG119" s="12"/>
      <c r="AH119" s="12"/>
      <c r="AI119" s="12" t="s">
        <v>356</v>
      </c>
      <c r="AJ119" s="12" t="s">
        <v>2</v>
      </c>
      <c r="AK119" s="12" t="s">
        <v>2</v>
      </c>
      <c r="AL119" s="12" t="s">
        <v>357</v>
      </c>
      <c r="AM119" s="12" t="s">
        <v>358</v>
      </c>
      <c r="AN119" s="12"/>
      <c r="AO119" s="12"/>
      <c r="AP119" s="12" t="s">
        <v>606</v>
      </c>
      <c r="AQ119" s="12"/>
      <c r="AR119" s="12" t="s">
        <v>607</v>
      </c>
      <c r="AS119" s="12"/>
      <c r="AT119" s="12" t="s">
        <v>608</v>
      </c>
      <c r="AU119" s="12"/>
      <c r="AV119" s="17">
        <v>0</v>
      </c>
      <c r="AW119" s="17">
        <v>0</v>
      </c>
      <c r="AX119" s="17">
        <v>30</v>
      </c>
      <c r="AY119" s="17">
        <v>35</v>
      </c>
      <c r="AZ119" s="17">
        <v>10</v>
      </c>
      <c r="BA119" s="10">
        <v>75</v>
      </c>
      <c r="BB119" s="12" t="s">
        <v>6</v>
      </c>
    </row>
    <row r="120" spans="1:54" ht="15" thickBot="1">
      <c r="A120" s="12"/>
      <c r="B120" s="30"/>
      <c r="C120" s="13"/>
      <c r="D120" s="14"/>
      <c r="E120" s="14"/>
      <c r="F120" s="14"/>
      <c r="G120" s="14"/>
      <c r="H120" s="14"/>
      <c r="I120" s="14"/>
      <c r="J120" s="14"/>
      <c r="K120" s="13"/>
      <c r="L120" s="33"/>
      <c r="M120" s="14"/>
      <c r="N120" s="19"/>
      <c r="O120" s="19"/>
      <c r="P120" s="12"/>
      <c r="Q120" s="12"/>
      <c r="R120" s="12"/>
      <c r="S120" s="20"/>
      <c r="T120" s="12"/>
      <c r="U120" s="18"/>
      <c r="V120" s="12"/>
      <c r="W120" s="20"/>
      <c r="X120" s="12"/>
      <c r="Y120" s="12"/>
      <c r="Z120" s="12"/>
      <c r="AA120" s="13"/>
      <c r="AB120" s="12"/>
      <c r="AC120" s="12"/>
      <c r="AD120" s="12"/>
      <c r="AE120" s="12"/>
      <c r="AF120" s="12"/>
      <c r="AG120" s="12"/>
      <c r="AH120" s="12"/>
      <c r="AI120" s="12"/>
      <c r="AJ120" s="12" t="s">
        <v>3</v>
      </c>
      <c r="AK120" s="12" t="s">
        <v>3</v>
      </c>
      <c r="AL120" s="12" t="s">
        <v>362</v>
      </c>
      <c r="AM120" s="12" t="s">
        <v>362</v>
      </c>
      <c r="AN120" s="12"/>
      <c r="AO120" s="12"/>
      <c r="AP120" s="12" t="s">
        <v>610</v>
      </c>
      <c r="AQ120" s="12"/>
      <c r="AR120" s="12" t="s">
        <v>611</v>
      </c>
      <c r="AS120" s="12"/>
      <c r="AT120" s="12" t="s">
        <v>612</v>
      </c>
      <c r="AU120" s="12"/>
      <c r="AV120" s="17">
        <v>0</v>
      </c>
      <c r="AW120" s="17">
        <v>0</v>
      </c>
      <c r="AX120" s="17">
        <v>30</v>
      </c>
      <c r="AY120" s="17">
        <v>35</v>
      </c>
      <c r="AZ120" s="17">
        <v>10</v>
      </c>
      <c r="BA120" s="10">
        <v>75</v>
      </c>
      <c r="BB120" s="12" t="s">
        <v>6</v>
      </c>
    </row>
    <row r="121" spans="1:54" ht="15" thickBot="1">
      <c r="A121" s="12"/>
      <c r="B121" s="30"/>
      <c r="C121" s="13"/>
      <c r="D121" s="14"/>
      <c r="E121" s="14"/>
      <c r="F121" s="14"/>
      <c r="G121" s="14"/>
      <c r="H121" s="14"/>
      <c r="I121" s="14"/>
      <c r="J121" s="14"/>
      <c r="K121" s="13"/>
      <c r="L121" s="33"/>
      <c r="M121" s="14"/>
      <c r="N121" s="19"/>
      <c r="O121" s="19"/>
      <c r="P121" s="12"/>
      <c r="Q121" s="12"/>
      <c r="R121" s="12"/>
      <c r="S121" s="20"/>
      <c r="T121" s="12"/>
      <c r="U121" s="18"/>
      <c r="V121" s="12"/>
      <c r="W121" s="20"/>
      <c r="X121" s="12"/>
      <c r="Y121" s="12"/>
      <c r="Z121" s="12"/>
      <c r="AA121" s="13"/>
      <c r="AB121" s="12"/>
      <c r="AC121" s="12"/>
      <c r="AD121" s="12"/>
      <c r="AE121" s="12"/>
      <c r="AF121" s="12"/>
      <c r="AG121" s="12"/>
      <c r="AH121" s="12"/>
      <c r="AI121" s="12"/>
      <c r="AJ121" s="12" t="s">
        <v>3</v>
      </c>
      <c r="AK121" s="12" t="s">
        <v>3</v>
      </c>
      <c r="AL121" s="12" t="s">
        <v>374</v>
      </c>
      <c r="AM121" s="12" t="s">
        <v>375</v>
      </c>
      <c r="AN121" s="12"/>
      <c r="AO121" s="12"/>
      <c r="AP121" s="12" t="s">
        <v>615</v>
      </c>
      <c r="AQ121" s="12"/>
      <c r="AR121" s="12" t="s">
        <v>616</v>
      </c>
      <c r="AS121" s="12"/>
      <c r="AT121" s="12" t="s">
        <v>617</v>
      </c>
      <c r="AU121" s="12"/>
      <c r="AV121" s="17">
        <v>0</v>
      </c>
      <c r="AW121" s="17">
        <v>0</v>
      </c>
      <c r="AX121" s="17">
        <v>30</v>
      </c>
      <c r="AY121" s="17">
        <v>35</v>
      </c>
      <c r="AZ121" s="17">
        <v>10</v>
      </c>
      <c r="BA121" s="10">
        <v>75</v>
      </c>
      <c r="BB121" s="12" t="s">
        <v>6</v>
      </c>
    </row>
    <row r="122" spans="1:54" ht="15" thickBot="1">
      <c r="A122" s="12"/>
      <c r="B122" s="30"/>
      <c r="C122" s="13"/>
      <c r="D122" s="14"/>
      <c r="E122" s="14"/>
      <c r="F122" s="14"/>
      <c r="G122" s="14"/>
      <c r="H122" s="14"/>
      <c r="I122" s="14"/>
      <c r="J122" s="14"/>
      <c r="K122" s="13"/>
      <c r="L122" s="33"/>
      <c r="M122" s="14"/>
      <c r="N122" s="19"/>
      <c r="O122" s="19"/>
      <c r="P122" s="12"/>
      <c r="Q122" s="12"/>
      <c r="R122" s="12"/>
      <c r="S122" s="20"/>
      <c r="T122" s="12"/>
      <c r="U122" s="18"/>
      <c r="V122" s="12"/>
      <c r="W122" s="20"/>
      <c r="X122" s="12"/>
      <c r="Y122" s="12"/>
      <c r="Z122" s="12"/>
      <c r="AA122" s="13"/>
      <c r="AB122" s="12"/>
      <c r="AC122" s="12"/>
      <c r="AD122" s="12"/>
      <c r="AE122" s="12"/>
      <c r="AF122" s="12"/>
      <c r="AG122" s="12"/>
      <c r="AH122" s="12"/>
      <c r="AI122" s="12"/>
      <c r="AJ122" s="12" t="s">
        <v>3</v>
      </c>
      <c r="AK122" s="12" t="s">
        <v>3</v>
      </c>
      <c r="AL122" s="12" t="s">
        <v>383</v>
      </c>
      <c r="AM122" s="12" t="s">
        <v>384</v>
      </c>
      <c r="AN122" s="12"/>
      <c r="AO122" s="12"/>
      <c r="AP122" s="12" t="s">
        <v>620</v>
      </c>
      <c r="AQ122" s="12"/>
      <c r="AR122" s="12" t="s">
        <v>621</v>
      </c>
      <c r="AS122" s="12"/>
      <c r="AT122" s="12" t="s">
        <v>622</v>
      </c>
      <c r="AU122" s="12"/>
      <c r="AV122" s="17">
        <v>0</v>
      </c>
      <c r="AW122" s="17">
        <v>0</v>
      </c>
      <c r="AX122" s="17">
        <v>30</v>
      </c>
      <c r="AY122" s="17">
        <v>35</v>
      </c>
      <c r="AZ122" s="17">
        <v>10</v>
      </c>
      <c r="BA122" s="10">
        <v>75</v>
      </c>
      <c r="BB122" s="12" t="s">
        <v>6</v>
      </c>
    </row>
    <row r="123" spans="1:54" ht="15" thickBot="1">
      <c r="A123" s="12"/>
      <c r="B123" s="30"/>
      <c r="C123" s="13"/>
      <c r="D123" s="14"/>
      <c r="E123" s="14"/>
      <c r="F123" s="14"/>
      <c r="G123" s="14"/>
      <c r="H123" s="14"/>
      <c r="I123" s="14"/>
      <c r="J123" s="14"/>
      <c r="K123" s="13"/>
      <c r="L123" s="33"/>
      <c r="M123" s="14"/>
      <c r="N123" s="19"/>
      <c r="O123" s="19"/>
      <c r="P123" s="12"/>
      <c r="Q123" s="12"/>
      <c r="R123" s="12"/>
      <c r="S123" s="20"/>
      <c r="T123" s="12"/>
      <c r="U123" s="18"/>
      <c r="V123" s="12"/>
      <c r="W123" s="20"/>
      <c r="X123" s="12"/>
      <c r="Y123" s="12"/>
      <c r="Z123" s="12"/>
      <c r="AA123" s="13"/>
      <c r="AB123" s="12"/>
      <c r="AC123" s="12"/>
      <c r="AD123" s="12"/>
      <c r="AE123" s="12"/>
      <c r="AF123" s="12"/>
      <c r="AG123" s="12"/>
      <c r="AH123" s="12"/>
      <c r="AI123" s="12"/>
      <c r="AJ123" s="12" t="s">
        <v>3</v>
      </c>
      <c r="AK123" s="12" t="s">
        <v>3</v>
      </c>
      <c r="AL123" s="12" t="s">
        <v>388</v>
      </c>
      <c r="AM123" s="12" t="s">
        <v>388</v>
      </c>
      <c r="AN123" s="12"/>
      <c r="AO123" s="12"/>
      <c r="AP123" s="12" t="s">
        <v>625</v>
      </c>
      <c r="AQ123" s="12"/>
      <c r="AR123" s="12" t="s">
        <v>626</v>
      </c>
      <c r="AS123" s="12"/>
      <c r="AT123" s="12" t="s">
        <v>627</v>
      </c>
      <c r="AU123" s="12"/>
      <c r="AV123" s="17">
        <v>0</v>
      </c>
      <c r="AW123" s="17">
        <v>0</v>
      </c>
      <c r="AX123" s="17">
        <v>30</v>
      </c>
      <c r="AY123" s="17">
        <v>35</v>
      </c>
      <c r="AZ123" s="17">
        <v>10</v>
      </c>
      <c r="BA123" s="10">
        <v>75</v>
      </c>
      <c r="BB123" s="12" t="s">
        <v>6</v>
      </c>
    </row>
    <row r="124" spans="1:54" ht="15" thickBot="1">
      <c r="A124" s="12"/>
      <c r="B124" s="30"/>
      <c r="C124" s="13"/>
      <c r="D124" s="14"/>
      <c r="E124" s="14"/>
      <c r="F124" s="14"/>
      <c r="G124" s="14"/>
      <c r="H124" s="14"/>
      <c r="I124" s="14"/>
      <c r="J124" s="14"/>
      <c r="K124" s="13"/>
      <c r="L124" s="33"/>
      <c r="M124" s="14"/>
      <c r="N124" s="19"/>
      <c r="O124" s="19"/>
      <c r="P124" s="12"/>
      <c r="Q124" s="12"/>
      <c r="R124" s="12"/>
      <c r="S124" s="20"/>
      <c r="T124" s="12"/>
      <c r="U124" s="18"/>
      <c r="V124" s="12"/>
      <c r="W124" s="20"/>
      <c r="X124" s="12"/>
      <c r="Y124" s="12"/>
      <c r="Z124" s="12"/>
      <c r="AA124" s="13"/>
      <c r="AB124" s="12"/>
      <c r="AC124" s="12"/>
      <c r="AD124" s="13"/>
      <c r="AE124" s="12"/>
      <c r="AF124" s="12"/>
      <c r="AG124" s="12"/>
      <c r="AH124" s="12"/>
      <c r="AI124" s="12"/>
      <c r="AJ124" s="12" t="s">
        <v>2</v>
      </c>
      <c r="AK124" s="12" t="s">
        <v>2</v>
      </c>
      <c r="AL124" s="12" t="s">
        <v>397</v>
      </c>
      <c r="AM124" s="12" t="s">
        <v>398</v>
      </c>
      <c r="AN124" s="12"/>
      <c r="AO124" s="12"/>
      <c r="AP124" s="12" t="s">
        <v>631</v>
      </c>
      <c r="AQ124" s="12"/>
      <c r="AR124" s="12" t="s">
        <v>632</v>
      </c>
      <c r="AS124" s="12"/>
      <c r="AT124" s="12" t="s">
        <v>633</v>
      </c>
      <c r="AU124" s="12"/>
      <c r="AV124" s="15">
        <v>0</v>
      </c>
      <c r="AW124" s="16">
        <v>0</v>
      </c>
      <c r="AX124" s="17">
        <v>30</v>
      </c>
      <c r="AY124" s="17">
        <v>35</v>
      </c>
      <c r="AZ124" s="17">
        <v>10</v>
      </c>
      <c r="BA124" s="20">
        <v>75</v>
      </c>
      <c r="BB124" s="12" t="s">
        <v>6</v>
      </c>
    </row>
    <row r="125" spans="1:54" ht="15" thickBot="1">
      <c r="A125" s="12"/>
      <c r="B125" s="30"/>
      <c r="C125" s="13"/>
      <c r="D125" s="14"/>
      <c r="E125" s="14"/>
      <c r="F125" s="14"/>
      <c r="G125" s="14"/>
      <c r="H125" s="14"/>
      <c r="I125" s="14"/>
      <c r="J125" s="14"/>
      <c r="K125" s="13"/>
      <c r="L125" s="33"/>
      <c r="M125" s="14"/>
      <c r="N125" s="19"/>
      <c r="O125" s="19"/>
      <c r="P125" s="12"/>
      <c r="Q125" s="12"/>
      <c r="R125" s="12"/>
      <c r="S125" s="20"/>
      <c r="T125" s="12"/>
      <c r="U125" s="18"/>
      <c r="V125" s="12"/>
      <c r="W125" s="20"/>
      <c r="X125" s="12"/>
      <c r="Y125" s="12"/>
      <c r="Z125" s="12"/>
      <c r="AA125" s="13"/>
      <c r="AB125" s="12"/>
      <c r="AC125" s="12"/>
      <c r="AD125" s="12"/>
      <c r="AE125" s="12"/>
      <c r="AF125" s="12"/>
      <c r="AG125" s="12"/>
      <c r="AH125" s="12"/>
      <c r="AI125" s="12" t="s">
        <v>407</v>
      </c>
      <c r="AJ125" s="12" t="s">
        <v>2</v>
      </c>
      <c r="AK125" s="12" t="s">
        <v>2</v>
      </c>
      <c r="AL125" s="12" t="s">
        <v>408</v>
      </c>
      <c r="AM125" s="12" t="s">
        <v>409</v>
      </c>
      <c r="AN125" s="12"/>
      <c r="AO125" s="12"/>
      <c r="AP125" s="12" t="s">
        <v>636</v>
      </c>
      <c r="AQ125" s="12"/>
      <c r="AR125" s="12" t="s">
        <v>637</v>
      </c>
      <c r="AS125" s="12"/>
      <c r="AT125" s="12" t="s">
        <v>638</v>
      </c>
      <c r="AU125" s="12"/>
      <c r="AV125" s="15">
        <v>0</v>
      </c>
      <c r="AW125" s="16">
        <v>0</v>
      </c>
      <c r="AX125" s="17">
        <v>30</v>
      </c>
      <c r="AY125" s="17">
        <v>35</v>
      </c>
      <c r="AZ125" s="17">
        <v>10</v>
      </c>
      <c r="BA125" s="20">
        <v>75</v>
      </c>
      <c r="BB125" s="12" t="s">
        <v>6</v>
      </c>
    </row>
    <row r="126" spans="1:54" ht="15" thickBot="1">
      <c r="A126" s="12"/>
      <c r="B126" s="30"/>
      <c r="C126" s="13"/>
      <c r="D126" s="14"/>
      <c r="E126" s="14"/>
      <c r="F126" s="14"/>
      <c r="G126" s="14"/>
      <c r="H126" s="14"/>
      <c r="I126" s="14"/>
      <c r="J126" s="14"/>
      <c r="K126" s="13"/>
      <c r="L126" s="33"/>
      <c r="M126" s="14"/>
      <c r="N126" s="19"/>
      <c r="O126" s="19"/>
      <c r="P126" s="12"/>
      <c r="Q126" s="12"/>
      <c r="R126" s="12"/>
      <c r="S126" s="20"/>
      <c r="T126" s="12"/>
      <c r="U126" s="18"/>
      <c r="V126" s="12"/>
      <c r="W126" s="20"/>
      <c r="X126" s="12"/>
      <c r="Y126" s="12"/>
      <c r="Z126" s="12"/>
      <c r="AA126" s="12"/>
      <c r="AB126" s="12"/>
      <c r="AC126" s="12"/>
      <c r="AD126" s="12"/>
      <c r="AE126" s="12"/>
      <c r="AF126" s="12"/>
      <c r="AG126" s="12"/>
      <c r="AH126" s="12"/>
      <c r="AI126" s="12" t="s">
        <v>422</v>
      </c>
      <c r="AJ126" s="12" t="s">
        <v>2</v>
      </c>
      <c r="AK126" s="12" t="s">
        <v>2</v>
      </c>
      <c r="AL126" s="12" t="s">
        <v>423</v>
      </c>
      <c r="AM126" s="12" t="s">
        <v>424</v>
      </c>
      <c r="AN126" s="12"/>
      <c r="AO126" s="12"/>
      <c r="AP126" s="12" t="s">
        <v>641</v>
      </c>
      <c r="AQ126" s="12"/>
      <c r="AR126" s="12" t="s">
        <v>642</v>
      </c>
      <c r="AS126" s="12"/>
      <c r="AT126" s="12" t="s">
        <v>643</v>
      </c>
      <c r="AU126" s="12"/>
      <c r="AV126" s="15">
        <v>0</v>
      </c>
      <c r="AW126" s="16">
        <v>0</v>
      </c>
      <c r="AX126" s="17">
        <v>30</v>
      </c>
      <c r="AY126" s="17">
        <v>35</v>
      </c>
      <c r="AZ126" s="17">
        <v>10</v>
      </c>
      <c r="BA126" s="20">
        <v>75</v>
      </c>
      <c r="BB126" s="12" t="s">
        <v>6</v>
      </c>
    </row>
    <row r="127" spans="1:54" ht="15" thickBot="1">
      <c r="A127" s="12"/>
      <c r="B127" s="30"/>
      <c r="C127" s="13"/>
      <c r="D127" s="14"/>
      <c r="E127" s="14"/>
      <c r="F127" s="14"/>
      <c r="G127" s="14"/>
      <c r="H127" s="14"/>
      <c r="I127" s="14"/>
      <c r="J127" s="14"/>
      <c r="K127" s="13"/>
      <c r="L127" s="33"/>
      <c r="M127" s="14"/>
      <c r="N127" s="19"/>
      <c r="O127" s="19"/>
      <c r="P127" s="12"/>
      <c r="Q127" s="12"/>
      <c r="R127" s="12"/>
      <c r="S127" s="20"/>
      <c r="T127" s="12"/>
      <c r="U127" s="18"/>
      <c r="V127" s="12"/>
      <c r="W127" s="20"/>
      <c r="X127" s="12"/>
      <c r="Y127" s="12"/>
      <c r="Z127" s="12"/>
      <c r="AA127" s="13"/>
      <c r="AB127" s="12"/>
      <c r="AC127" s="12"/>
      <c r="AD127" s="12"/>
      <c r="AE127" s="12"/>
      <c r="AF127" s="12"/>
      <c r="AG127" s="12"/>
      <c r="AH127" s="12"/>
      <c r="AI127" s="12"/>
      <c r="AJ127" s="12" t="s">
        <v>3</v>
      </c>
      <c r="AK127" s="12" t="s">
        <v>2</v>
      </c>
      <c r="AL127" s="12" t="s">
        <v>433</v>
      </c>
      <c r="AM127" s="12" t="s">
        <v>434</v>
      </c>
      <c r="AN127" s="12"/>
      <c r="AO127" s="12"/>
      <c r="AP127" s="12" t="s">
        <v>646</v>
      </c>
      <c r="AQ127" s="12"/>
      <c r="AR127" s="12" t="s">
        <v>647</v>
      </c>
      <c r="AS127" s="12"/>
      <c r="AT127" s="12" t="s">
        <v>648</v>
      </c>
      <c r="AU127" s="12"/>
      <c r="AV127" s="15">
        <v>0</v>
      </c>
      <c r="AW127" s="16">
        <v>0</v>
      </c>
      <c r="AX127" s="17">
        <v>30</v>
      </c>
      <c r="AY127" s="17">
        <v>35</v>
      </c>
      <c r="AZ127" s="17">
        <v>10</v>
      </c>
      <c r="BA127" s="20">
        <v>75</v>
      </c>
      <c r="BB127" s="12" t="s">
        <v>6</v>
      </c>
    </row>
    <row r="128" spans="1:54" ht="15" thickBot="1">
      <c r="A128" s="12"/>
      <c r="B128" s="30"/>
      <c r="C128" s="13"/>
      <c r="D128" s="14"/>
      <c r="E128" s="14"/>
      <c r="F128" s="14"/>
      <c r="G128" s="14"/>
      <c r="H128" s="14"/>
      <c r="I128" s="14"/>
      <c r="J128" s="14"/>
      <c r="K128" s="13"/>
      <c r="L128" s="33"/>
      <c r="M128" s="14"/>
      <c r="N128" s="19"/>
      <c r="O128" s="19"/>
      <c r="P128" s="12"/>
      <c r="Q128" s="12"/>
      <c r="R128" s="12"/>
      <c r="S128" s="20"/>
      <c r="T128" s="12"/>
      <c r="U128" s="18"/>
      <c r="V128" s="12"/>
      <c r="W128" s="20"/>
      <c r="X128" s="12"/>
      <c r="Y128" s="12"/>
      <c r="Z128" s="12"/>
      <c r="AA128" s="13"/>
      <c r="AB128" s="12"/>
      <c r="AC128" s="12"/>
      <c r="AD128" s="12"/>
      <c r="AE128" s="12"/>
      <c r="AF128" s="12"/>
      <c r="AG128" s="12"/>
      <c r="AH128" s="12"/>
      <c r="AI128" s="12"/>
      <c r="AJ128" s="12" t="s">
        <v>3</v>
      </c>
      <c r="AK128" s="12" t="s">
        <v>3</v>
      </c>
      <c r="AL128" s="12" t="s">
        <v>438</v>
      </c>
      <c r="AM128" s="12" t="s">
        <v>438</v>
      </c>
      <c r="AN128" s="12"/>
      <c r="AO128" s="12"/>
      <c r="AP128" s="12" t="s">
        <v>651</v>
      </c>
      <c r="AQ128" s="12"/>
      <c r="AR128" s="12" t="s">
        <v>652</v>
      </c>
      <c r="AS128" s="12"/>
      <c r="AT128" s="12" t="s">
        <v>653</v>
      </c>
      <c r="AU128" s="12"/>
      <c r="AV128" s="15">
        <v>0</v>
      </c>
      <c r="AW128" s="16">
        <v>0</v>
      </c>
      <c r="AX128" s="17">
        <v>30</v>
      </c>
      <c r="AY128" s="17">
        <v>35</v>
      </c>
      <c r="AZ128" s="17">
        <v>10</v>
      </c>
      <c r="BA128" s="20">
        <v>75</v>
      </c>
      <c r="BB128" s="12" t="s">
        <v>6</v>
      </c>
    </row>
    <row r="129" spans="1:54" ht="15" thickBot="1">
      <c r="A129" s="12"/>
      <c r="B129" s="30"/>
      <c r="C129" s="13"/>
      <c r="D129" s="14"/>
      <c r="E129" s="14"/>
      <c r="F129" s="14"/>
      <c r="G129" s="14"/>
      <c r="H129" s="14"/>
      <c r="I129" s="14"/>
      <c r="J129" s="14"/>
      <c r="K129" s="13"/>
      <c r="L129" s="33"/>
      <c r="M129" s="14"/>
      <c r="N129" s="19"/>
      <c r="O129" s="19"/>
      <c r="P129" s="12"/>
      <c r="Q129" s="12"/>
      <c r="R129" s="12"/>
      <c r="S129" s="20"/>
      <c r="T129" s="12"/>
      <c r="U129" s="18"/>
      <c r="V129" s="12"/>
      <c r="W129" s="20"/>
      <c r="X129" s="12"/>
      <c r="Y129" s="12"/>
      <c r="Z129" s="12"/>
      <c r="AA129" s="12"/>
      <c r="AB129" s="12"/>
      <c r="AC129" s="12"/>
      <c r="AD129" s="12"/>
      <c r="AE129" s="12"/>
      <c r="AF129" s="12"/>
      <c r="AG129" s="12"/>
      <c r="AH129" s="12"/>
      <c r="AI129" s="12" t="s">
        <v>474</v>
      </c>
      <c r="AJ129" s="12" t="s">
        <v>2</v>
      </c>
      <c r="AK129" s="12" t="s">
        <v>2</v>
      </c>
      <c r="AL129" s="12" t="s">
        <v>475</v>
      </c>
      <c r="AM129" s="12" t="s">
        <v>476</v>
      </c>
      <c r="AN129" s="12"/>
      <c r="AO129" s="12"/>
      <c r="AP129" s="12" t="s">
        <v>657</v>
      </c>
      <c r="AQ129" s="12"/>
      <c r="AR129" s="12" t="s">
        <v>658</v>
      </c>
      <c r="AS129" s="12"/>
      <c r="AT129" s="12" t="s">
        <v>659</v>
      </c>
      <c r="AU129" s="12"/>
      <c r="AV129" s="15">
        <v>0</v>
      </c>
      <c r="AW129" s="16">
        <v>0</v>
      </c>
      <c r="AX129" s="17">
        <v>30</v>
      </c>
      <c r="AY129" s="17">
        <v>35</v>
      </c>
      <c r="AZ129" s="17">
        <v>10</v>
      </c>
      <c r="BA129" s="20">
        <v>75</v>
      </c>
      <c r="BB129" s="12" t="s">
        <v>6</v>
      </c>
    </row>
    <row r="130" spans="1:54" ht="15" thickBot="1">
      <c r="A130" s="12"/>
      <c r="B130" s="30"/>
      <c r="C130" s="13"/>
      <c r="D130" s="14"/>
      <c r="E130" s="14"/>
      <c r="F130" s="14"/>
      <c r="G130" s="14"/>
      <c r="H130" s="14"/>
      <c r="I130" s="14"/>
      <c r="J130" s="14"/>
      <c r="K130" s="13"/>
      <c r="L130" s="33"/>
      <c r="M130" s="14"/>
      <c r="N130" s="19"/>
      <c r="O130" s="19"/>
      <c r="P130" s="12"/>
      <c r="Q130" s="12"/>
      <c r="R130" s="12"/>
      <c r="S130" s="20"/>
      <c r="T130" s="12"/>
      <c r="U130" s="18"/>
      <c r="V130" s="12"/>
      <c r="W130" s="20"/>
      <c r="X130" s="12"/>
      <c r="Y130" s="12"/>
      <c r="Z130" s="12"/>
      <c r="AA130" s="13"/>
      <c r="AB130" s="12"/>
      <c r="AC130" s="12"/>
      <c r="AD130" s="13"/>
      <c r="AE130" s="12"/>
      <c r="AF130" s="12"/>
      <c r="AG130" s="12"/>
      <c r="AH130" s="12"/>
      <c r="AI130" s="12" t="s">
        <v>498</v>
      </c>
      <c r="AJ130" s="12" t="s">
        <v>3</v>
      </c>
      <c r="AK130" s="12" t="s">
        <v>3</v>
      </c>
      <c r="AL130" s="12" t="s">
        <v>498</v>
      </c>
      <c r="AM130" s="12" t="s">
        <v>498</v>
      </c>
      <c r="AN130" s="12"/>
      <c r="AO130" s="12"/>
      <c r="AP130" s="12" t="s">
        <v>662</v>
      </c>
      <c r="AQ130" s="12"/>
      <c r="AR130" s="12" t="s">
        <v>663</v>
      </c>
      <c r="AS130" s="12"/>
      <c r="AT130" s="12" t="s">
        <v>664</v>
      </c>
      <c r="AU130" s="12"/>
      <c r="AV130" s="15">
        <v>0</v>
      </c>
      <c r="AW130" s="16">
        <v>0</v>
      </c>
      <c r="AX130" s="17">
        <v>30</v>
      </c>
      <c r="AY130" s="17">
        <v>35</v>
      </c>
      <c r="AZ130" s="17">
        <v>10</v>
      </c>
      <c r="BA130" s="20">
        <v>75</v>
      </c>
      <c r="BB130" s="12" t="s">
        <v>6</v>
      </c>
    </row>
    <row r="131" spans="1:54" ht="15" thickBot="1">
      <c r="A131" s="12"/>
      <c r="B131" s="30"/>
      <c r="C131" s="13"/>
      <c r="D131" s="14"/>
      <c r="E131" s="14"/>
      <c r="F131" s="14"/>
      <c r="G131" s="14"/>
      <c r="H131" s="14"/>
      <c r="I131" s="14"/>
      <c r="J131" s="14"/>
      <c r="K131" s="13"/>
      <c r="L131" s="33"/>
      <c r="M131" s="14"/>
      <c r="N131" s="19"/>
      <c r="O131" s="19"/>
      <c r="P131" s="12"/>
      <c r="Q131" s="12"/>
      <c r="R131" s="12"/>
      <c r="S131" s="20"/>
      <c r="T131" s="12"/>
      <c r="U131" s="18"/>
      <c r="V131" s="12"/>
      <c r="W131" s="20"/>
      <c r="X131" s="12"/>
      <c r="Y131" s="12"/>
      <c r="Z131" s="12"/>
      <c r="AA131" s="13"/>
      <c r="AB131" s="12"/>
      <c r="AC131" s="12"/>
      <c r="AD131" s="13"/>
      <c r="AE131" s="12"/>
      <c r="AF131" s="12"/>
      <c r="AG131" s="12"/>
      <c r="AH131" s="12"/>
      <c r="AI131" s="12"/>
      <c r="AJ131" s="12" t="s">
        <v>2</v>
      </c>
      <c r="AK131" s="12" t="s">
        <v>2</v>
      </c>
      <c r="AL131" s="12" t="s">
        <v>502</v>
      </c>
      <c r="AM131" s="12" t="s">
        <v>503</v>
      </c>
      <c r="AN131" s="12"/>
      <c r="AO131" s="12"/>
      <c r="AP131" s="12" t="s">
        <v>667</v>
      </c>
      <c r="AQ131" s="12"/>
      <c r="AR131" s="12" t="s">
        <v>668</v>
      </c>
      <c r="AS131" s="12"/>
      <c r="AT131" s="12" t="s">
        <v>669</v>
      </c>
      <c r="AU131" s="12"/>
      <c r="AV131" s="15">
        <v>0</v>
      </c>
      <c r="AW131" s="16">
        <v>0</v>
      </c>
      <c r="AX131" s="17">
        <v>30</v>
      </c>
      <c r="AY131" s="17">
        <v>35</v>
      </c>
      <c r="AZ131" s="17">
        <v>10</v>
      </c>
      <c r="BA131" s="20">
        <v>75</v>
      </c>
      <c r="BB131" s="12" t="s">
        <v>6</v>
      </c>
    </row>
    <row r="132" spans="1:54" ht="15" thickBot="1">
      <c r="A132" s="12"/>
      <c r="B132" s="30"/>
      <c r="C132" s="13"/>
      <c r="D132" s="14"/>
      <c r="E132" s="14"/>
      <c r="F132" s="14"/>
      <c r="G132" s="14"/>
      <c r="H132" s="14"/>
      <c r="I132" s="14"/>
      <c r="J132" s="14"/>
      <c r="K132" s="13"/>
      <c r="L132" s="33"/>
      <c r="M132" s="14"/>
      <c r="N132" s="19"/>
      <c r="O132" s="19"/>
      <c r="P132" s="12"/>
      <c r="Q132" s="12"/>
      <c r="R132" s="12"/>
      <c r="S132" s="20"/>
      <c r="T132" s="12"/>
      <c r="U132" s="18"/>
      <c r="V132" s="12"/>
      <c r="W132" s="20"/>
      <c r="X132" s="12"/>
      <c r="Y132" s="12"/>
      <c r="Z132" s="12"/>
      <c r="AA132" s="12"/>
      <c r="AB132" s="12"/>
      <c r="AC132" s="12"/>
      <c r="AD132" s="12"/>
      <c r="AE132" s="12"/>
      <c r="AF132" s="12"/>
      <c r="AG132" s="12"/>
      <c r="AH132" s="12"/>
      <c r="AI132" s="12"/>
      <c r="AJ132" s="12" t="s">
        <v>2</v>
      </c>
      <c r="AK132" s="12" t="s">
        <v>2</v>
      </c>
      <c r="AL132" s="12" t="s">
        <v>507</v>
      </c>
      <c r="AM132" s="12" t="s">
        <v>508</v>
      </c>
      <c r="AN132" s="12"/>
      <c r="AO132" s="12"/>
      <c r="AP132" s="12" t="s">
        <v>672</v>
      </c>
      <c r="AQ132" s="12"/>
      <c r="AR132" s="12" t="s">
        <v>673</v>
      </c>
      <c r="AS132" s="12"/>
      <c r="AT132" s="12" t="s">
        <v>674</v>
      </c>
      <c r="AU132" s="12"/>
      <c r="AV132" s="15">
        <v>0</v>
      </c>
      <c r="AW132" s="16">
        <v>0</v>
      </c>
      <c r="AX132" s="17">
        <v>30</v>
      </c>
      <c r="AY132" s="17">
        <v>35</v>
      </c>
      <c r="AZ132" s="17">
        <v>10</v>
      </c>
      <c r="BA132" s="20">
        <v>75</v>
      </c>
      <c r="BB132" s="12" t="s">
        <v>6</v>
      </c>
    </row>
    <row r="133" spans="1:54" ht="15" thickBot="1">
      <c r="A133" s="12"/>
      <c r="B133" s="30"/>
      <c r="C133" s="13"/>
      <c r="D133" s="14"/>
      <c r="E133" s="14"/>
      <c r="F133" s="14"/>
      <c r="G133" s="14"/>
      <c r="H133" s="14"/>
      <c r="I133" s="14"/>
      <c r="J133" s="14"/>
      <c r="K133" s="13"/>
      <c r="L133" s="33"/>
      <c r="M133" s="14"/>
      <c r="N133" s="17"/>
      <c r="O133" s="17"/>
      <c r="P133" s="17"/>
      <c r="Q133" s="17"/>
      <c r="R133" s="17"/>
      <c r="S133" s="10"/>
      <c r="T133" s="12"/>
      <c r="U133" s="18"/>
      <c r="V133" s="12"/>
      <c r="W133" s="10"/>
      <c r="X133" s="12"/>
      <c r="Y133" s="12"/>
      <c r="Z133" s="12"/>
      <c r="AA133" s="12"/>
      <c r="AB133" s="12"/>
      <c r="AC133" s="12"/>
      <c r="AD133" s="13"/>
      <c r="AE133" s="12"/>
      <c r="AF133" s="12"/>
      <c r="AG133" s="12"/>
      <c r="AH133" s="12"/>
      <c r="AI133" s="12"/>
      <c r="AJ133" s="12" t="s">
        <v>2</v>
      </c>
      <c r="AK133" s="12" t="s">
        <v>3</v>
      </c>
      <c r="AL133" s="12" t="s">
        <v>528</v>
      </c>
      <c r="AM133" s="12" t="s">
        <v>529</v>
      </c>
      <c r="AN133" s="12"/>
      <c r="AO133" s="12"/>
      <c r="AP133" s="12" t="s">
        <v>678</v>
      </c>
      <c r="AQ133" s="12"/>
      <c r="AR133" s="12" t="s">
        <v>679</v>
      </c>
      <c r="AS133" s="12"/>
      <c r="AT133" s="12" t="s">
        <v>680</v>
      </c>
      <c r="AU133" s="12"/>
      <c r="AV133" s="15">
        <v>0</v>
      </c>
      <c r="AW133" s="16">
        <v>0</v>
      </c>
      <c r="AX133" s="17">
        <v>30</v>
      </c>
      <c r="AY133" s="17">
        <v>35</v>
      </c>
      <c r="AZ133" s="17">
        <v>10</v>
      </c>
      <c r="BA133" s="20">
        <v>75</v>
      </c>
      <c r="BB133" s="12" t="s">
        <v>6</v>
      </c>
    </row>
    <row r="134" spans="1:54" ht="15" thickBot="1">
      <c r="A134" s="12"/>
      <c r="B134" s="31"/>
      <c r="C134" s="13"/>
      <c r="D134" s="14"/>
      <c r="E134" s="14"/>
      <c r="F134" s="14"/>
      <c r="G134" s="14"/>
      <c r="H134" s="14"/>
      <c r="I134" s="14"/>
      <c r="J134" s="14"/>
      <c r="K134" s="13"/>
      <c r="L134" s="33"/>
      <c r="M134" s="14"/>
      <c r="N134" s="17"/>
      <c r="O134" s="17"/>
      <c r="P134" s="17"/>
      <c r="Q134" s="17"/>
      <c r="R134" s="17"/>
      <c r="S134" s="10"/>
      <c r="T134" s="12"/>
      <c r="U134" s="18"/>
      <c r="V134" s="12"/>
      <c r="W134" s="8"/>
      <c r="X134" s="12"/>
      <c r="Y134" s="12"/>
      <c r="Z134" s="12"/>
      <c r="AA134" s="13"/>
      <c r="AB134" s="12"/>
      <c r="AC134" s="12"/>
      <c r="AD134" s="13"/>
      <c r="AE134" s="12"/>
      <c r="AF134" s="12"/>
      <c r="AG134" s="12"/>
      <c r="AH134" s="12"/>
      <c r="AI134" s="12"/>
      <c r="AJ134" s="12" t="s">
        <v>3</v>
      </c>
      <c r="AK134" s="12" t="s">
        <v>2</v>
      </c>
      <c r="AL134" s="12" t="s">
        <v>579</v>
      </c>
      <c r="AM134" s="12" t="s">
        <v>580</v>
      </c>
      <c r="AN134" s="12"/>
      <c r="AO134" s="12"/>
      <c r="AP134" s="12" t="s">
        <v>683</v>
      </c>
      <c r="AQ134" s="12"/>
      <c r="AR134" s="12" t="s">
        <v>684</v>
      </c>
      <c r="AS134" s="12"/>
      <c r="AT134" s="12" t="s">
        <v>685</v>
      </c>
      <c r="AU134" s="12"/>
      <c r="AV134" s="15">
        <v>0</v>
      </c>
      <c r="AW134" s="16">
        <v>0</v>
      </c>
      <c r="AX134" s="17">
        <v>30</v>
      </c>
      <c r="AY134" s="17">
        <v>35</v>
      </c>
      <c r="AZ134" s="17">
        <v>10</v>
      </c>
      <c r="BA134" s="20">
        <v>75</v>
      </c>
      <c r="BB134" s="12" t="s">
        <v>6</v>
      </c>
    </row>
    <row r="135" spans="1:54" ht="15" thickBot="1">
      <c r="A135" s="12"/>
      <c r="B135" s="31"/>
      <c r="C135" s="13"/>
      <c r="D135" s="14"/>
      <c r="E135" s="14"/>
      <c r="F135" s="14"/>
      <c r="G135" s="14"/>
      <c r="H135" s="14"/>
      <c r="I135" s="14"/>
      <c r="J135" s="14"/>
      <c r="K135" s="13"/>
      <c r="L135" s="33"/>
      <c r="M135" s="14"/>
      <c r="N135" s="17"/>
      <c r="O135" s="17"/>
      <c r="P135" s="17"/>
      <c r="Q135" s="17"/>
      <c r="R135" s="17"/>
      <c r="S135" s="10"/>
      <c r="T135" s="12"/>
      <c r="U135" s="18"/>
      <c r="V135" s="12"/>
      <c r="W135" s="8"/>
      <c r="X135" s="12"/>
      <c r="Y135" s="12"/>
      <c r="Z135" s="12"/>
      <c r="AA135" s="13"/>
      <c r="AB135" s="12"/>
      <c r="AC135" s="12"/>
      <c r="AD135" s="12"/>
      <c r="AE135" s="12"/>
      <c r="AF135" s="12"/>
      <c r="AG135" s="12"/>
      <c r="AH135" s="12"/>
      <c r="AI135" s="12"/>
      <c r="AJ135" s="12" t="s">
        <v>2</v>
      </c>
      <c r="AK135" s="12" t="s">
        <v>2</v>
      </c>
      <c r="AL135" s="12" t="s">
        <v>644</v>
      </c>
      <c r="AM135" s="12" t="s">
        <v>645</v>
      </c>
      <c r="AN135" s="12"/>
      <c r="AO135" s="12"/>
      <c r="AP135" s="12" t="s">
        <v>688</v>
      </c>
      <c r="AQ135" s="12"/>
      <c r="AR135" s="12" t="s">
        <v>689</v>
      </c>
      <c r="AS135" s="12"/>
      <c r="AT135" s="12" t="s">
        <v>690</v>
      </c>
      <c r="AU135" s="12"/>
      <c r="AV135" s="15">
        <v>0</v>
      </c>
      <c r="AW135" s="16">
        <v>0</v>
      </c>
      <c r="AX135" s="17">
        <v>30</v>
      </c>
      <c r="AY135" s="17">
        <v>35</v>
      </c>
      <c r="AZ135" s="17">
        <v>10</v>
      </c>
      <c r="BA135" s="20">
        <v>75</v>
      </c>
      <c r="BB135" s="12" t="s">
        <v>6</v>
      </c>
    </row>
    <row r="136" spans="1:54" ht="15" thickBot="1">
      <c r="A136" s="12"/>
      <c r="B136" s="31"/>
      <c r="C136" s="13"/>
      <c r="D136" s="14"/>
      <c r="E136" s="14"/>
      <c r="F136" s="14"/>
      <c r="G136" s="14"/>
      <c r="H136" s="14"/>
      <c r="I136" s="14"/>
      <c r="J136" s="14"/>
      <c r="K136" s="13"/>
      <c r="L136" s="33"/>
      <c r="M136" s="14"/>
      <c r="N136" s="17"/>
      <c r="O136" s="17"/>
      <c r="P136" s="17"/>
      <c r="Q136" s="17"/>
      <c r="R136" s="17"/>
      <c r="S136" s="10"/>
      <c r="T136" s="12"/>
      <c r="U136" s="18"/>
      <c r="V136" s="12"/>
      <c r="W136" s="8"/>
      <c r="X136" s="12"/>
      <c r="Y136" s="12"/>
      <c r="Z136" s="12"/>
      <c r="AA136" s="13"/>
      <c r="AB136" s="12"/>
      <c r="AC136" s="12"/>
      <c r="AD136" s="12"/>
      <c r="AE136" s="12"/>
      <c r="AF136" s="12"/>
      <c r="AG136" s="12"/>
      <c r="AH136" s="12"/>
      <c r="AI136" s="12"/>
      <c r="AJ136" s="12" t="s">
        <v>2</v>
      </c>
      <c r="AK136" s="12" t="s">
        <v>2</v>
      </c>
      <c r="AL136" s="12" t="s">
        <v>665</v>
      </c>
      <c r="AM136" s="12" t="s">
        <v>666</v>
      </c>
      <c r="AN136" s="12"/>
      <c r="AO136" s="12"/>
      <c r="AP136" s="12" t="s">
        <v>693</v>
      </c>
      <c r="AQ136" s="12"/>
      <c r="AR136" s="12" t="s">
        <v>694</v>
      </c>
      <c r="AS136" s="12"/>
      <c r="AT136" s="12" t="s">
        <v>695</v>
      </c>
      <c r="AU136" s="12"/>
      <c r="AV136" s="15">
        <v>0</v>
      </c>
      <c r="AW136" s="16">
        <v>0</v>
      </c>
      <c r="AX136" s="17">
        <v>30</v>
      </c>
      <c r="AY136" s="17">
        <v>35</v>
      </c>
      <c r="AZ136" s="17">
        <v>10</v>
      </c>
      <c r="BA136" s="20">
        <v>75</v>
      </c>
      <c r="BB136" s="12" t="s">
        <v>6</v>
      </c>
    </row>
    <row r="137" spans="1:54" ht="15" thickBot="1">
      <c r="A137" s="12"/>
      <c r="B137" s="12"/>
      <c r="C137" s="12"/>
      <c r="D137" s="12"/>
      <c r="E137" s="12"/>
      <c r="F137" s="12"/>
      <c r="G137" s="12"/>
      <c r="H137" s="12"/>
      <c r="I137" s="12"/>
      <c r="J137" s="12"/>
      <c r="K137" s="12"/>
      <c r="L137" s="34"/>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row>
    <row r="138" spans="1:54" ht="15" thickBot="1">
      <c r="A138" s="12"/>
      <c r="B138" s="12"/>
      <c r="C138" s="12"/>
      <c r="D138" s="12"/>
      <c r="E138" s="12"/>
      <c r="F138" s="12"/>
      <c r="G138" s="12"/>
      <c r="H138" s="12"/>
      <c r="I138" s="12"/>
      <c r="J138" s="12"/>
      <c r="K138" s="12"/>
      <c r="L138" s="34"/>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row>
    <row r="139" spans="1:54" ht="15" thickBot="1">
      <c r="A139" s="12"/>
      <c r="B139" s="12"/>
      <c r="C139" s="12"/>
      <c r="D139" s="12"/>
      <c r="E139" s="12"/>
      <c r="F139" s="12"/>
      <c r="G139" s="12"/>
      <c r="H139" s="12"/>
      <c r="I139" s="12"/>
      <c r="J139" s="12"/>
      <c r="K139" s="12"/>
      <c r="L139" s="34"/>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row>
    <row r="140" spans="1:54" ht="15" thickBot="1">
      <c r="A140" s="12"/>
      <c r="B140" s="12"/>
      <c r="C140" s="12"/>
      <c r="D140" s="12"/>
      <c r="E140" s="12"/>
      <c r="F140" s="12"/>
      <c r="G140" s="12"/>
      <c r="H140" s="12"/>
      <c r="I140" s="12"/>
      <c r="J140" s="12"/>
      <c r="K140" s="12"/>
      <c r="L140" s="34"/>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row>
    <row r="141" spans="1:54" ht="15" thickBot="1">
      <c r="A141" s="12"/>
      <c r="B141" s="12"/>
      <c r="C141" s="12"/>
      <c r="D141" s="12"/>
      <c r="E141" s="12"/>
      <c r="F141" s="12"/>
      <c r="G141" s="12"/>
      <c r="H141" s="12"/>
      <c r="I141" s="12"/>
      <c r="J141" s="12"/>
      <c r="K141" s="12"/>
      <c r="L141" s="34"/>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row>
    <row r="142" spans="1:54" ht="15" thickBot="1">
      <c r="A142" s="12"/>
      <c r="B142" s="12"/>
      <c r="C142" s="12"/>
      <c r="D142" s="12"/>
      <c r="E142" s="12"/>
      <c r="F142" s="12"/>
      <c r="G142" s="12"/>
      <c r="H142" s="12"/>
      <c r="I142" s="12"/>
      <c r="J142" s="12"/>
      <c r="K142" s="12"/>
      <c r="L142" s="34"/>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row>
    <row r="143" spans="1:54" ht="15" thickBot="1">
      <c r="A143" s="12"/>
      <c r="B143" s="12"/>
      <c r="C143" s="12"/>
      <c r="D143" s="12"/>
      <c r="E143" s="12"/>
      <c r="F143" s="12"/>
      <c r="G143" s="12"/>
      <c r="H143" s="12"/>
      <c r="I143" s="12"/>
      <c r="J143" s="12"/>
      <c r="K143" s="12"/>
      <c r="L143" s="34"/>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row>
    <row r="144" spans="1:54" ht="15" thickBot="1">
      <c r="A144" s="12"/>
      <c r="B144" s="12"/>
      <c r="C144" s="12"/>
      <c r="D144" s="12"/>
      <c r="E144" s="12"/>
      <c r="F144" s="12"/>
      <c r="G144" s="12"/>
      <c r="H144" s="12"/>
      <c r="I144" s="12"/>
      <c r="J144" s="12"/>
      <c r="K144" s="12"/>
      <c r="L144" s="34"/>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row>
    <row r="145" spans="1:54" ht="15" thickBot="1">
      <c r="A145" s="12"/>
      <c r="B145" s="12"/>
      <c r="C145" s="12"/>
      <c r="D145" s="12"/>
      <c r="E145" s="12"/>
      <c r="F145" s="12"/>
      <c r="G145" s="12"/>
      <c r="H145" s="12"/>
      <c r="I145" s="12"/>
      <c r="J145" s="12"/>
      <c r="K145" s="12"/>
      <c r="L145" s="34"/>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row>
    <row r="146" spans="1:54" ht="15" thickBot="1">
      <c r="A146" s="12"/>
      <c r="B146" s="12"/>
      <c r="C146" s="12"/>
      <c r="D146" s="12"/>
      <c r="E146" s="12"/>
      <c r="F146" s="12"/>
      <c r="G146" s="12"/>
      <c r="H146" s="12"/>
      <c r="I146" s="12"/>
      <c r="J146" s="12"/>
      <c r="K146" s="12"/>
      <c r="L146" s="34"/>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row>
    <row r="147" spans="1:54" ht="15" thickBot="1">
      <c r="A147" s="12"/>
      <c r="B147" s="12"/>
      <c r="C147" s="12"/>
      <c r="D147" s="12"/>
      <c r="E147" s="12"/>
      <c r="F147" s="12"/>
      <c r="G147" s="12"/>
      <c r="H147" s="12"/>
      <c r="I147" s="12"/>
      <c r="J147" s="12"/>
      <c r="K147" s="12"/>
      <c r="L147" s="34"/>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row>
    <row r="148" spans="1:54" ht="15" thickBot="1">
      <c r="A148" s="12"/>
      <c r="B148" s="12"/>
      <c r="C148" s="12"/>
      <c r="D148" s="12"/>
      <c r="E148" s="12"/>
      <c r="F148" s="12"/>
      <c r="G148" s="12"/>
      <c r="H148" s="12"/>
      <c r="I148" s="12"/>
      <c r="J148" s="12"/>
      <c r="K148" s="12"/>
      <c r="L148" s="34"/>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row>
    <row r="149" spans="1:54" ht="15" thickBot="1">
      <c r="A149" s="12"/>
      <c r="B149" s="12"/>
      <c r="C149" s="12"/>
      <c r="D149" s="12"/>
      <c r="E149" s="12"/>
      <c r="F149" s="12"/>
      <c r="G149" s="12"/>
      <c r="H149" s="12"/>
      <c r="I149" s="12"/>
      <c r="J149" s="12"/>
      <c r="K149" s="12"/>
      <c r="L149" s="34"/>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row>
    <row r="150" spans="1:54" ht="15" thickBot="1">
      <c r="A150" s="12"/>
      <c r="B150" s="12"/>
      <c r="C150" s="12"/>
      <c r="D150" s="12"/>
      <c r="E150" s="12"/>
      <c r="F150" s="12"/>
      <c r="G150" s="12"/>
      <c r="H150" s="12"/>
      <c r="I150" s="12"/>
      <c r="J150" s="12"/>
      <c r="K150" s="12"/>
      <c r="L150" s="34"/>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row>
    <row r="151" spans="1:54" ht="15" thickBot="1">
      <c r="A151" s="12"/>
      <c r="B151" s="12"/>
      <c r="C151" s="12"/>
      <c r="D151" s="12"/>
      <c r="E151" s="12"/>
      <c r="F151" s="12"/>
      <c r="G151" s="12"/>
      <c r="H151" s="12"/>
      <c r="I151" s="12"/>
      <c r="J151" s="12"/>
      <c r="K151" s="12"/>
      <c r="L151" s="34"/>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row>
    <row r="152" spans="1:54" ht="15" thickBot="1">
      <c r="A152" s="12"/>
      <c r="B152" s="12"/>
      <c r="C152" s="12"/>
      <c r="D152" s="12"/>
      <c r="E152" s="12"/>
      <c r="F152" s="12"/>
      <c r="G152" s="12"/>
      <c r="H152" s="12"/>
      <c r="I152" s="12"/>
      <c r="J152" s="12"/>
      <c r="K152" s="12"/>
      <c r="L152" s="34"/>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row>
    <row r="153" spans="1:54" ht="15" thickBot="1">
      <c r="A153" s="12"/>
      <c r="B153" s="12"/>
      <c r="C153" s="12"/>
      <c r="D153" s="12"/>
      <c r="E153" s="12"/>
      <c r="F153" s="12"/>
      <c r="G153" s="12"/>
      <c r="H153" s="12"/>
      <c r="I153" s="12"/>
      <c r="J153" s="12"/>
      <c r="K153" s="12"/>
      <c r="L153" s="34"/>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row>
    <row r="154" spans="1:54" ht="15" thickBot="1">
      <c r="A154" s="12"/>
      <c r="B154" s="12"/>
      <c r="C154" s="12"/>
      <c r="D154" s="12"/>
      <c r="E154" s="12"/>
      <c r="F154" s="12"/>
      <c r="G154" s="12"/>
      <c r="H154" s="12"/>
      <c r="I154" s="12"/>
      <c r="J154" s="12"/>
      <c r="K154" s="12"/>
      <c r="L154" s="34"/>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row>
    <row r="155" spans="1:54" ht="15" thickBot="1">
      <c r="A155" s="12"/>
      <c r="B155" s="12"/>
      <c r="C155" s="12"/>
      <c r="D155" s="12"/>
      <c r="E155" s="12"/>
      <c r="F155" s="12"/>
      <c r="G155" s="12"/>
      <c r="H155" s="12"/>
      <c r="I155" s="12"/>
      <c r="J155" s="12"/>
      <c r="K155" s="12"/>
      <c r="L155" s="34"/>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row>
    <row r="156" spans="1:54" ht="15" thickBot="1">
      <c r="A156" s="12"/>
      <c r="B156" s="12"/>
      <c r="C156" s="12"/>
      <c r="D156" s="12"/>
      <c r="E156" s="12"/>
      <c r="F156" s="12"/>
      <c r="G156" s="12"/>
      <c r="H156" s="12"/>
      <c r="I156" s="12"/>
      <c r="J156" s="12"/>
      <c r="K156" s="12"/>
      <c r="L156" s="34"/>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row>
    <row r="157" spans="1:54" ht="15" thickBot="1">
      <c r="A157" s="12"/>
      <c r="B157" s="12"/>
      <c r="C157" s="12"/>
      <c r="D157" s="12"/>
      <c r="E157" s="12"/>
      <c r="F157" s="12"/>
      <c r="G157" s="12"/>
      <c r="H157" s="12"/>
      <c r="I157" s="12"/>
      <c r="J157" s="12"/>
      <c r="K157" s="12"/>
      <c r="L157" s="34"/>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row>
    <row r="158" spans="1:54" ht="15" thickBot="1">
      <c r="A158" s="12"/>
      <c r="B158" s="12"/>
      <c r="C158" s="12"/>
      <c r="D158" s="12"/>
      <c r="E158" s="12"/>
      <c r="F158" s="12"/>
      <c r="G158" s="12"/>
      <c r="H158" s="12"/>
      <c r="I158" s="12"/>
      <c r="J158" s="12"/>
      <c r="K158" s="12"/>
      <c r="L158" s="34"/>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row>
    <row r="159" spans="1:54" ht="15" thickBot="1">
      <c r="A159" s="12"/>
      <c r="B159" s="12"/>
      <c r="C159" s="12"/>
      <c r="D159" s="12"/>
      <c r="E159" s="12"/>
      <c r="F159" s="12"/>
      <c r="G159" s="12"/>
      <c r="H159" s="12"/>
      <c r="I159" s="12"/>
      <c r="J159" s="12"/>
      <c r="K159" s="12"/>
      <c r="L159" s="34"/>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row>
    <row r="160" spans="1:54" ht="15" thickBot="1">
      <c r="A160" s="12"/>
      <c r="B160" s="12"/>
      <c r="C160" s="12"/>
      <c r="D160" s="12"/>
      <c r="E160" s="12"/>
      <c r="F160" s="12"/>
      <c r="G160" s="12"/>
      <c r="H160" s="12"/>
      <c r="I160" s="12"/>
      <c r="J160" s="12"/>
      <c r="K160" s="12"/>
      <c r="L160" s="34"/>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row>
    <row r="161" spans="1:54" ht="15" thickBot="1">
      <c r="A161" s="12"/>
      <c r="B161" s="12"/>
      <c r="C161" s="12"/>
      <c r="D161" s="12"/>
      <c r="E161" s="12"/>
      <c r="F161" s="12"/>
      <c r="G161" s="12"/>
      <c r="H161" s="12"/>
      <c r="I161" s="12"/>
      <c r="J161" s="12"/>
      <c r="K161" s="12"/>
      <c r="L161" s="34"/>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row>
    <row r="162" spans="1:54" ht="15" thickBot="1">
      <c r="A162" s="12"/>
      <c r="B162" s="12"/>
      <c r="C162" s="12"/>
      <c r="D162" s="12"/>
      <c r="E162" s="12"/>
      <c r="F162" s="12"/>
      <c r="G162" s="12"/>
      <c r="H162" s="12"/>
      <c r="I162" s="12"/>
      <c r="J162" s="12"/>
      <c r="K162" s="12"/>
      <c r="L162" s="34"/>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row>
    <row r="163" spans="1:54" ht="15" thickBot="1">
      <c r="A163" s="12"/>
      <c r="B163" s="12"/>
      <c r="C163" s="12"/>
      <c r="D163" s="12"/>
      <c r="E163" s="12"/>
      <c r="F163" s="12"/>
      <c r="G163" s="12"/>
      <c r="H163" s="12"/>
      <c r="I163" s="12"/>
      <c r="J163" s="12"/>
      <c r="K163" s="12"/>
      <c r="L163" s="34"/>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row>
    <row r="164" spans="1:54" ht="15" thickBot="1">
      <c r="A164" s="12"/>
      <c r="B164" s="12"/>
      <c r="C164" s="12"/>
      <c r="D164" s="12"/>
      <c r="E164" s="12"/>
      <c r="F164" s="12"/>
      <c r="G164" s="12"/>
      <c r="H164" s="12"/>
      <c r="I164" s="12"/>
      <c r="J164" s="12"/>
      <c r="K164" s="12"/>
      <c r="L164" s="34"/>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row>
    <row r="165" spans="1:54" ht="15" thickBot="1">
      <c r="A165" s="12"/>
      <c r="B165" s="12"/>
      <c r="C165" s="12"/>
      <c r="D165" s="12"/>
      <c r="E165" s="12"/>
      <c r="F165" s="12"/>
      <c r="G165" s="12"/>
      <c r="H165" s="12"/>
      <c r="I165" s="12"/>
      <c r="J165" s="12"/>
      <c r="K165" s="12"/>
      <c r="L165" s="34"/>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row>
    <row r="166" spans="1:54" ht="15" thickBot="1">
      <c r="A166" s="12"/>
      <c r="B166" s="12"/>
      <c r="C166" s="12"/>
      <c r="D166" s="12"/>
      <c r="E166" s="12"/>
      <c r="F166" s="12"/>
      <c r="G166" s="12"/>
      <c r="H166" s="12"/>
      <c r="I166" s="12"/>
      <c r="J166" s="12"/>
      <c r="K166" s="12"/>
      <c r="L166" s="34"/>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row>
    <row r="167" spans="1:54" ht="15" thickBot="1">
      <c r="A167" s="12"/>
      <c r="B167" s="12"/>
      <c r="C167" s="12"/>
      <c r="D167" s="12"/>
      <c r="E167" s="12"/>
      <c r="F167" s="12"/>
      <c r="G167" s="12"/>
      <c r="H167" s="12"/>
      <c r="I167" s="12"/>
      <c r="J167" s="12"/>
      <c r="K167" s="12"/>
      <c r="L167" s="34"/>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row>
    <row r="168" spans="1:54" ht="15" thickBot="1">
      <c r="A168" s="12"/>
      <c r="B168" s="12"/>
      <c r="C168" s="12"/>
      <c r="D168" s="12"/>
      <c r="E168" s="12"/>
      <c r="F168" s="12"/>
      <c r="G168" s="12"/>
      <c r="H168" s="12"/>
      <c r="I168" s="12"/>
      <c r="J168" s="12"/>
      <c r="K168" s="12"/>
      <c r="L168" s="34"/>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row>
    <row r="169" spans="1:54" ht="15" thickBot="1">
      <c r="A169" s="12"/>
      <c r="B169" s="12"/>
      <c r="C169" s="12"/>
      <c r="D169" s="12"/>
      <c r="E169" s="12"/>
      <c r="F169" s="12"/>
      <c r="G169" s="12"/>
      <c r="H169" s="12"/>
      <c r="I169" s="12"/>
      <c r="J169" s="12"/>
      <c r="K169" s="12"/>
      <c r="L169" s="34"/>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row>
    <row r="170" spans="1:54" ht="15" thickBot="1">
      <c r="A170" s="12"/>
      <c r="B170" s="12"/>
      <c r="C170" s="12"/>
      <c r="D170" s="12"/>
      <c r="E170" s="12"/>
      <c r="F170" s="12"/>
      <c r="G170" s="12"/>
      <c r="H170" s="12"/>
      <c r="I170" s="12"/>
      <c r="J170" s="12"/>
      <c r="K170" s="12"/>
      <c r="L170" s="34"/>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row>
    <row r="171" spans="1:54" ht="15" thickBot="1">
      <c r="A171" s="12"/>
      <c r="B171" s="12"/>
      <c r="C171" s="12"/>
      <c r="D171" s="12"/>
      <c r="E171" s="12"/>
      <c r="F171" s="12"/>
      <c r="G171" s="12"/>
      <c r="H171" s="12"/>
      <c r="I171" s="12"/>
      <c r="J171" s="12"/>
      <c r="K171" s="12"/>
      <c r="L171" s="34"/>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row>
    <row r="172" spans="1:54" ht="15" thickBot="1">
      <c r="A172" s="12"/>
      <c r="B172" s="12"/>
      <c r="C172" s="12"/>
      <c r="D172" s="12"/>
      <c r="E172" s="12"/>
      <c r="F172" s="12"/>
      <c r="G172" s="12"/>
      <c r="H172" s="12"/>
      <c r="I172" s="12"/>
      <c r="J172" s="12"/>
      <c r="K172" s="12"/>
      <c r="L172" s="34"/>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row>
    <row r="173" spans="1:54" ht="15" thickBot="1">
      <c r="A173" s="12"/>
      <c r="B173" s="12"/>
      <c r="C173" s="12"/>
      <c r="D173" s="12"/>
      <c r="E173" s="12"/>
      <c r="F173" s="12"/>
      <c r="G173" s="12"/>
      <c r="H173" s="12"/>
      <c r="I173" s="12"/>
      <c r="J173" s="12"/>
      <c r="K173" s="12"/>
      <c r="L173" s="34"/>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row>
    <row r="174" spans="1:54" ht="15" thickBot="1">
      <c r="A174" s="12"/>
      <c r="B174" s="12"/>
      <c r="C174" s="12"/>
      <c r="D174" s="12"/>
      <c r="E174" s="12"/>
      <c r="F174" s="12"/>
      <c r="G174" s="12"/>
      <c r="H174" s="12"/>
      <c r="I174" s="12"/>
      <c r="J174" s="12"/>
      <c r="K174" s="12"/>
      <c r="L174" s="34"/>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row>
    <row r="175" spans="1:54" ht="15" thickBot="1">
      <c r="A175" s="12"/>
      <c r="B175" s="12"/>
      <c r="C175" s="12"/>
      <c r="D175" s="12"/>
      <c r="E175" s="12"/>
      <c r="F175" s="12"/>
      <c r="G175" s="12"/>
      <c r="H175" s="12"/>
      <c r="I175" s="12"/>
      <c r="J175" s="12"/>
      <c r="K175" s="12"/>
      <c r="L175" s="34"/>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row>
    <row r="176" spans="1:54" ht="15" thickBot="1">
      <c r="A176" s="12"/>
      <c r="B176" s="12"/>
      <c r="C176" s="12"/>
      <c r="D176" s="12"/>
      <c r="E176" s="12"/>
      <c r="F176" s="12"/>
      <c r="G176" s="12"/>
      <c r="H176" s="12"/>
      <c r="I176" s="12"/>
      <c r="J176" s="12"/>
      <c r="K176" s="12"/>
      <c r="L176" s="34"/>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row>
    <row r="177" spans="1:54" ht="15" thickBot="1">
      <c r="A177" s="12"/>
      <c r="B177" s="12"/>
      <c r="C177" s="12"/>
      <c r="D177" s="12"/>
      <c r="E177" s="12"/>
      <c r="F177" s="12"/>
      <c r="G177" s="12"/>
      <c r="H177" s="12"/>
      <c r="I177" s="12"/>
      <c r="J177" s="12"/>
      <c r="K177" s="12"/>
      <c r="L177" s="34"/>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row>
    <row r="178" spans="1:54" ht="15" thickBot="1">
      <c r="A178" s="12"/>
      <c r="B178" s="12"/>
      <c r="C178" s="12"/>
      <c r="D178" s="12"/>
      <c r="E178" s="12"/>
      <c r="F178" s="12"/>
      <c r="G178" s="12"/>
      <c r="H178" s="12"/>
      <c r="I178" s="12"/>
      <c r="J178" s="12"/>
      <c r="K178" s="12"/>
      <c r="L178" s="34"/>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row>
    <row r="179" spans="1:54" ht="15" thickBot="1">
      <c r="A179" s="12"/>
      <c r="B179" s="12"/>
      <c r="C179" s="12"/>
      <c r="D179" s="12"/>
      <c r="E179" s="12"/>
      <c r="F179" s="12"/>
      <c r="G179" s="12"/>
      <c r="H179" s="12"/>
      <c r="I179" s="12"/>
      <c r="J179" s="12"/>
      <c r="K179" s="12"/>
      <c r="L179" s="34"/>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row>
    <row r="180" spans="1:54" ht="15" thickBot="1">
      <c r="A180" s="12"/>
      <c r="B180" s="12"/>
      <c r="C180" s="12"/>
      <c r="D180" s="12"/>
      <c r="E180" s="12"/>
      <c r="F180" s="12"/>
      <c r="G180" s="12"/>
      <c r="H180" s="12"/>
      <c r="I180" s="12"/>
      <c r="J180" s="12"/>
      <c r="K180" s="12"/>
      <c r="L180" s="34"/>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row>
    <row r="181" spans="1:54" ht="15" thickBot="1">
      <c r="A181" s="12"/>
      <c r="B181" s="12"/>
      <c r="C181" s="12"/>
      <c r="D181" s="12"/>
      <c r="E181" s="12"/>
      <c r="F181" s="12"/>
      <c r="G181" s="12"/>
      <c r="H181" s="12"/>
      <c r="I181" s="12"/>
      <c r="J181" s="12"/>
      <c r="K181" s="12"/>
      <c r="L181" s="34"/>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row>
    <row r="182" spans="1:54" ht="15" thickBot="1">
      <c r="A182" s="12"/>
      <c r="B182" s="12"/>
      <c r="C182" s="12"/>
      <c r="D182" s="12"/>
      <c r="E182" s="12"/>
      <c r="F182" s="12"/>
      <c r="G182" s="12"/>
      <c r="H182" s="12"/>
      <c r="I182" s="12"/>
      <c r="J182" s="12"/>
      <c r="K182" s="12"/>
      <c r="L182" s="34"/>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row>
    <row r="183" spans="1:54" ht="15" thickBot="1">
      <c r="A183" s="12"/>
      <c r="B183" s="12"/>
      <c r="C183" s="12"/>
      <c r="D183" s="12"/>
      <c r="E183" s="12"/>
      <c r="F183" s="12"/>
      <c r="G183" s="12"/>
      <c r="H183" s="12"/>
      <c r="I183" s="12"/>
      <c r="J183" s="12"/>
      <c r="K183" s="12"/>
      <c r="L183" s="34"/>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row>
    <row r="184" spans="1:54" ht="15" thickBot="1">
      <c r="A184" s="12"/>
      <c r="B184" s="12"/>
      <c r="C184" s="12"/>
      <c r="D184" s="12"/>
      <c r="E184" s="12"/>
      <c r="F184" s="12"/>
      <c r="G184" s="12"/>
      <c r="H184" s="12"/>
      <c r="I184" s="12"/>
      <c r="J184" s="12"/>
      <c r="K184" s="12"/>
      <c r="L184" s="34"/>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row>
    <row r="185" spans="1:54" ht="15" thickBot="1">
      <c r="A185" s="12"/>
      <c r="B185" s="12"/>
      <c r="C185" s="12"/>
      <c r="D185" s="12"/>
      <c r="E185" s="12"/>
      <c r="F185" s="12"/>
      <c r="G185" s="12"/>
      <c r="H185" s="12"/>
      <c r="I185" s="12"/>
      <c r="J185" s="12"/>
      <c r="K185" s="12"/>
      <c r="L185" s="34"/>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row>
    <row r="186" spans="1:54" ht="15" thickBot="1">
      <c r="A186" s="12"/>
      <c r="B186" s="12"/>
      <c r="C186" s="12"/>
      <c r="D186" s="12"/>
      <c r="E186" s="12"/>
      <c r="F186" s="12"/>
      <c r="G186" s="12"/>
      <c r="H186" s="12"/>
      <c r="I186" s="12"/>
      <c r="J186" s="12"/>
      <c r="K186" s="12"/>
      <c r="L186" s="34"/>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row>
    <row r="187" spans="1:54" ht="15" thickBot="1">
      <c r="A187" s="12"/>
      <c r="B187" s="12"/>
      <c r="C187" s="12"/>
      <c r="D187" s="12"/>
      <c r="E187" s="12"/>
      <c r="F187" s="12"/>
      <c r="G187" s="12"/>
      <c r="H187" s="12"/>
      <c r="I187" s="12"/>
      <c r="J187" s="12"/>
      <c r="K187" s="12"/>
      <c r="L187" s="34"/>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row>
    <row r="188" spans="1:54" ht="15" thickBot="1">
      <c r="A188" s="12"/>
      <c r="B188" s="12"/>
      <c r="C188" s="12"/>
      <c r="D188" s="12"/>
      <c r="E188" s="12"/>
      <c r="F188" s="12"/>
      <c r="G188" s="12"/>
      <c r="H188" s="12"/>
      <c r="I188" s="12"/>
      <c r="J188" s="12"/>
      <c r="K188" s="12"/>
      <c r="L188" s="34"/>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row>
    <row r="189" spans="1:54" ht="15" thickBot="1">
      <c r="A189" s="12"/>
      <c r="B189" s="12"/>
      <c r="C189" s="12"/>
      <c r="D189" s="12"/>
      <c r="E189" s="12"/>
      <c r="F189" s="12"/>
      <c r="G189" s="12"/>
      <c r="H189" s="12"/>
      <c r="I189" s="12"/>
      <c r="J189" s="12"/>
      <c r="K189" s="12"/>
      <c r="L189" s="34"/>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row>
    <row r="190" spans="1:54" ht="15" thickBot="1">
      <c r="A190" s="12"/>
      <c r="B190" s="12"/>
      <c r="C190" s="12"/>
      <c r="D190" s="12"/>
      <c r="E190" s="12"/>
      <c r="F190" s="12"/>
      <c r="G190" s="12"/>
      <c r="H190" s="12"/>
      <c r="I190" s="12"/>
      <c r="J190" s="12"/>
      <c r="K190" s="12"/>
      <c r="L190" s="34"/>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row>
    <row r="191" spans="1:54" ht="15" thickBot="1">
      <c r="A191" s="12"/>
      <c r="B191" s="12"/>
      <c r="C191" s="12"/>
      <c r="D191" s="12"/>
      <c r="E191" s="12"/>
      <c r="F191" s="12"/>
      <c r="G191" s="12"/>
      <c r="H191" s="12"/>
      <c r="I191" s="12"/>
      <c r="J191" s="12"/>
      <c r="K191" s="12"/>
      <c r="L191" s="34"/>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row>
    <row r="192" spans="1:54" ht="15" thickBot="1">
      <c r="A192" s="12"/>
      <c r="B192" s="12"/>
      <c r="C192" s="12"/>
      <c r="D192" s="12"/>
      <c r="E192" s="12"/>
      <c r="F192" s="12"/>
      <c r="G192" s="12"/>
      <c r="H192" s="12"/>
      <c r="I192" s="12"/>
      <c r="J192" s="12"/>
      <c r="K192" s="12"/>
      <c r="L192" s="34"/>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row>
    <row r="193" spans="1:54" ht="15" thickBot="1">
      <c r="A193" s="12"/>
      <c r="B193" s="12"/>
      <c r="C193" s="12"/>
      <c r="D193" s="12"/>
      <c r="E193" s="12"/>
      <c r="F193" s="12"/>
      <c r="G193" s="12"/>
      <c r="H193" s="12"/>
      <c r="I193" s="12"/>
      <c r="J193" s="12"/>
      <c r="K193" s="12"/>
      <c r="L193" s="34"/>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row>
    <row r="194" spans="1:54" ht="15" thickBot="1">
      <c r="A194" s="12"/>
      <c r="B194" s="12"/>
      <c r="C194" s="12"/>
      <c r="D194" s="12"/>
      <c r="E194" s="12"/>
      <c r="F194" s="12"/>
      <c r="G194" s="12"/>
      <c r="H194" s="12"/>
      <c r="I194" s="12"/>
      <c r="J194" s="12"/>
      <c r="K194" s="12"/>
      <c r="L194" s="34"/>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row>
    <row r="195" spans="1:54" ht="15" thickBot="1">
      <c r="A195" s="12"/>
      <c r="B195" s="12"/>
      <c r="C195" s="12"/>
      <c r="D195" s="12"/>
      <c r="E195" s="12"/>
      <c r="F195" s="12"/>
      <c r="G195" s="12"/>
      <c r="H195" s="12"/>
      <c r="I195" s="12"/>
      <c r="J195" s="12"/>
      <c r="K195" s="12"/>
      <c r="L195" s="34"/>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row>
    <row r="196" spans="1:54" ht="15" thickBot="1">
      <c r="A196" s="12"/>
      <c r="B196" s="12"/>
      <c r="C196" s="12"/>
      <c r="D196" s="12"/>
      <c r="E196" s="12"/>
      <c r="F196" s="12"/>
      <c r="G196" s="12"/>
      <c r="H196" s="12"/>
      <c r="I196" s="12"/>
      <c r="J196" s="12"/>
      <c r="K196" s="12"/>
      <c r="L196" s="34"/>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row>
    <row r="197" spans="1:54" ht="15" thickBot="1">
      <c r="A197" s="12"/>
      <c r="B197" s="12"/>
      <c r="C197" s="12"/>
      <c r="D197" s="12"/>
      <c r="E197" s="12"/>
      <c r="F197" s="12"/>
      <c r="G197" s="12"/>
      <c r="H197" s="12"/>
      <c r="I197" s="12"/>
      <c r="J197" s="12"/>
      <c r="K197" s="12"/>
      <c r="L197" s="34"/>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row>
    <row r="198" spans="1:54" ht="15" thickBot="1">
      <c r="A198" s="12"/>
      <c r="B198" s="12"/>
      <c r="C198" s="12"/>
      <c r="D198" s="12"/>
      <c r="E198" s="12"/>
      <c r="F198" s="12"/>
      <c r="G198" s="12"/>
      <c r="H198" s="12"/>
      <c r="I198" s="12"/>
      <c r="J198" s="12"/>
      <c r="K198" s="12"/>
      <c r="L198" s="34"/>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row>
    <row r="199" spans="1:54" ht="15" thickBot="1">
      <c r="A199" s="12"/>
      <c r="B199" s="12"/>
      <c r="C199" s="12"/>
      <c r="D199" s="12"/>
      <c r="E199" s="12"/>
      <c r="F199" s="12"/>
      <c r="G199" s="12"/>
      <c r="H199" s="12"/>
      <c r="I199" s="12"/>
      <c r="J199" s="12"/>
      <c r="K199" s="12"/>
      <c r="L199" s="34"/>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row>
    <row r="200" spans="1:54" ht="15" thickBot="1">
      <c r="A200" s="12"/>
      <c r="B200" s="12"/>
      <c r="C200" s="12"/>
      <c r="D200" s="12"/>
      <c r="E200" s="12"/>
      <c r="F200" s="12"/>
      <c r="G200" s="12"/>
      <c r="H200" s="12"/>
      <c r="I200" s="12"/>
      <c r="J200" s="12"/>
      <c r="K200" s="12"/>
      <c r="L200" s="34"/>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row>
    <row r="201" spans="1:54" ht="15" thickBot="1">
      <c r="A201" s="12"/>
      <c r="B201" s="12"/>
      <c r="C201" s="12"/>
      <c r="D201" s="12"/>
      <c r="E201" s="12"/>
      <c r="F201" s="12"/>
      <c r="G201" s="12"/>
      <c r="H201" s="12"/>
      <c r="I201" s="12"/>
      <c r="J201" s="12"/>
      <c r="K201" s="12"/>
      <c r="L201" s="34"/>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row>
    <row r="202" spans="1:54" ht="15" thickBot="1">
      <c r="A202" s="12"/>
      <c r="B202" s="12"/>
      <c r="C202" s="12"/>
      <c r="D202" s="12"/>
      <c r="E202" s="12"/>
      <c r="F202" s="12"/>
      <c r="G202" s="12"/>
      <c r="H202" s="12"/>
      <c r="I202" s="12"/>
      <c r="J202" s="12"/>
      <c r="K202" s="12"/>
      <c r="L202" s="34"/>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row>
    <row r="203" spans="1:54" ht="15" thickBot="1">
      <c r="A203" s="12"/>
      <c r="B203" s="12"/>
      <c r="C203" s="12"/>
      <c r="D203" s="12"/>
      <c r="E203" s="12"/>
      <c r="F203" s="12"/>
      <c r="G203" s="12"/>
      <c r="H203" s="12"/>
      <c r="I203" s="12"/>
      <c r="J203" s="12"/>
      <c r="K203" s="12"/>
      <c r="L203" s="34"/>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row>
    <row r="204" spans="1:54" ht="15" thickBot="1">
      <c r="A204" s="12"/>
      <c r="B204" s="12"/>
      <c r="C204" s="12"/>
      <c r="D204" s="12"/>
      <c r="E204" s="12"/>
      <c r="F204" s="12"/>
      <c r="G204" s="12"/>
      <c r="H204" s="12"/>
      <c r="I204" s="12"/>
      <c r="J204" s="12"/>
      <c r="K204" s="12"/>
      <c r="L204" s="34"/>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row>
    <row r="205" spans="1:54" ht="15" thickBot="1">
      <c r="A205" s="12"/>
      <c r="B205" s="12"/>
      <c r="C205" s="12"/>
      <c r="D205" s="12"/>
      <c r="E205" s="12"/>
      <c r="F205" s="12"/>
      <c r="G205" s="12"/>
      <c r="H205" s="12"/>
      <c r="I205" s="12"/>
      <c r="J205" s="12"/>
      <c r="K205" s="12"/>
      <c r="L205" s="34"/>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row>
    <row r="206" spans="1:54" ht="15" thickBot="1">
      <c r="A206" s="12"/>
      <c r="B206" s="12"/>
      <c r="C206" s="12"/>
      <c r="D206" s="12"/>
      <c r="E206" s="12"/>
      <c r="F206" s="12"/>
      <c r="G206" s="12"/>
      <c r="H206" s="12"/>
      <c r="I206" s="12"/>
      <c r="J206" s="12"/>
      <c r="K206" s="12"/>
      <c r="L206" s="34"/>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row>
    <row r="207" spans="1:54" ht="15" thickBot="1">
      <c r="A207" s="12"/>
      <c r="B207" s="12"/>
      <c r="C207" s="12"/>
      <c r="D207" s="12"/>
      <c r="E207" s="12"/>
      <c r="F207" s="12"/>
      <c r="G207" s="12"/>
      <c r="H207" s="12"/>
      <c r="I207" s="12"/>
      <c r="J207" s="12"/>
      <c r="K207" s="12"/>
      <c r="L207" s="34"/>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row>
    <row r="208" spans="1:54" ht="15" thickBot="1">
      <c r="A208" s="12"/>
      <c r="B208" s="12"/>
      <c r="C208" s="12"/>
      <c r="D208" s="12"/>
      <c r="E208" s="12"/>
      <c r="F208" s="12"/>
      <c r="G208" s="12"/>
      <c r="H208" s="12"/>
      <c r="I208" s="12"/>
      <c r="J208" s="12"/>
      <c r="K208" s="12"/>
      <c r="L208" s="34"/>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row>
    <row r="209" spans="1:54" ht="15" thickBot="1">
      <c r="A209" s="12"/>
      <c r="B209" s="12"/>
      <c r="C209" s="12"/>
      <c r="D209" s="12"/>
      <c r="E209" s="12"/>
      <c r="F209" s="12"/>
      <c r="G209" s="12"/>
      <c r="H209" s="12"/>
      <c r="I209" s="12"/>
      <c r="J209" s="12"/>
      <c r="K209" s="12"/>
      <c r="L209" s="34"/>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row>
    <row r="210" spans="1:54" ht="15" thickBot="1">
      <c r="A210" s="12"/>
      <c r="B210" s="12"/>
      <c r="C210" s="12"/>
      <c r="D210" s="12"/>
      <c r="E210" s="12"/>
      <c r="F210" s="12"/>
      <c r="G210" s="12"/>
      <c r="H210" s="12"/>
      <c r="I210" s="12"/>
      <c r="J210" s="12"/>
      <c r="K210" s="12"/>
      <c r="L210" s="34"/>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row>
    <row r="211" spans="1:54" ht="15" thickBot="1">
      <c r="A211" s="12"/>
      <c r="B211" s="12"/>
      <c r="C211" s="12"/>
      <c r="D211" s="12"/>
      <c r="E211" s="12"/>
      <c r="F211" s="12"/>
      <c r="G211" s="12"/>
      <c r="H211" s="12"/>
      <c r="I211" s="12"/>
      <c r="J211" s="12"/>
      <c r="K211" s="12"/>
      <c r="L211" s="34"/>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row>
    <row r="212" spans="1:54" ht="15" thickBot="1">
      <c r="A212" s="12"/>
      <c r="B212" s="12"/>
      <c r="C212" s="12"/>
      <c r="D212" s="12"/>
      <c r="E212" s="12"/>
      <c r="F212" s="12"/>
      <c r="G212" s="12"/>
      <c r="H212" s="12"/>
      <c r="I212" s="12"/>
      <c r="J212" s="12"/>
      <c r="K212" s="12"/>
      <c r="L212" s="34"/>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row>
    <row r="213" spans="1:54" ht="15" thickBot="1">
      <c r="A213" s="12"/>
      <c r="B213" s="12"/>
      <c r="C213" s="12"/>
      <c r="D213" s="12"/>
      <c r="E213" s="12"/>
      <c r="F213" s="12"/>
      <c r="G213" s="12"/>
      <c r="H213" s="12"/>
      <c r="I213" s="12"/>
      <c r="J213" s="12"/>
      <c r="K213" s="12"/>
      <c r="L213" s="34"/>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row>
    <row r="214" spans="1:54" ht="15" thickBot="1">
      <c r="A214" s="12"/>
      <c r="B214" s="12"/>
      <c r="C214" s="12"/>
      <c r="D214" s="12"/>
      <c r="E214" s="12"/>
      <c r="F214" s="12"/>
      <c r="G214" s="12"/>
      <c r="H214" s="12"/>
      <c r="I214" s="12"/>
      <c r="J214" s="12"/>
      <c r="K214" s="12"/>
      <c r="L214" s="34"/>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row>
    <row r="215" spans="1:54" ht="15" thickBot="1">
      <c r="A215" s="12"/>
      <c r="B215" s="12"/>
      <c r="C215" s="12"/>
      <c r="D215" s="12"/>
      <c r="E215" s="12"/>
      <c r="F215" s="12"/>
      <c r="G215" s="12"/>
      <c r="H215" s="12"/>
      <c r="I215" s="12"/>
      <c r="J215" s="12"/>
      <c r="K215" s="12"/>
      <c r="L215" s="34"/>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row>
    <row r="216" spans="1:54" ht="15" thickBot="1">
      <c r="A216" s="12"/>
      <c r="B216" s="12"/>
      <c r="C216" s="12"/>
      <c r="D216" s="12"/>
      <c r="E216" s="12"/>
      <c r="F216" s="12"/>
      <c r="G216" s="12"/>
      <c r="H216" s="12"/>
      <c r="I216" s="12"/>
      <c r="J216" s="12"/>
      <c r="K216" s="12"/>
      <c r="L216" s="34"/>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row>
    <row r="217" spans="1:54" ht="15" thickBot="1">
      <c r="A217" s="12"/>
      <c r="B217" s="12"/>
      <c r="C217" s="12"/>
      <c r="D217" s="12"/>
      <c r="E217" s="12"/>
      <c r="F217" s="12"/>
      <c r="G217" s="12"/>
      <c r="H217" s="12"/>
      <c r="I217" s="12"/>
      <c r="J217" s="12"/>
      <c r="K217" s="12"/>
      <c r="L217" s="34"/>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row>
    <row r="218" spans="1:54" ht="15" thickBot="1">
      <c r="A218" s="12"/>
      <c r="B218" s="12"/>
      <c r="C218" s="12"/>
      <c r="D218" s="12"/>
      <c r="E218" s="12"/>
      <c r="F218" s="12"/>
      <c r="G218" s="12"/>
      <c r="H218" s="12"/>
      <c r="I218" s="12"/>
      <c r="J218" s="12"/>
      <c r="K218" s="12"/>
      <c r="L218" s="34"/>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row>
    <row r="219" spans="1:54" ht="15" thickBot="1">
      <c r="A219" s="12"/>
      <c r="B219" s="12"/>
      <c r="C219" s="12"/>
      <c r="D219" s="12"/>
      <c r="E219" s="12"/>
      <c r="F219" s="12"/>
      <c r="G219" s="12"/>
      <c r="H219" s="12"/>
      <c r="I219" s="12"/>
      <c r="J219" s="12"/>
      <c r="K219" s="12"/>
      <c r="L219" s="34"/>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row>
    <row r="220" spans="1:54" ht="15" thickBot="1">
      <c r="A220" s="12"/>
      <c r="B220" s="12"/>
      <c r="C220" s="12"/>
      <c r="D220" s="12"/>
      <c r="E220" s="12"/>
      <c r="F220" s="12"/>
      <c r="G220" s="12"/>
      <c r="H220" s="12"/>
      <c r="I220" s="12"/>
      <c r="J220" s="12"/>
      <c r="K220" s="12"/>
      <c r="L220" s="34"/>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row>
    <row r="221" spans="1:54" ht="15" thickBot="1">
      <c r="A221" s="12"/>
      <c r="B221" s="12"/>
      <c r="C221" s="12"/>
      <c r="D221" s="12"/>
      <c r="E221" s="12"/>
      <c r="F221" s="12"/>
      <c r="G221" s="12"/>
      <c r="H221" s="12"/>
      <c r="I221" s="12"/>
      <c r="J221" s="12"/>
      <c r="K221" s="12"/>
      <c r="L221" s="34"/>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row>
    <row r="222" spans="1:54" ht="15" thickBot="1">
      <c r="A222" s="12"/>
      <c r="B222" s="12"/>
      <c r="C222" s="12"/>
      <c r="D222" s="12"/>
      <c r="E222" s="12"/>
      <c r="F222" s="12"/>
      <c r="G222" s="12"/>
      <c r="H222" s="12"/>
      <c r="I222" s="12"/>
      <c r="J222" s="12"/>
      <c r="K222" s="12"/>
      <c r="L222" s="34"/>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row>
    <row r="223" spans="1:54" ht="15" thickBot="1">
      <c r="A223" s="12"/>
      <c r="B223" s="12"/>
      <c r="C223" s="12"/>
      <c r="D223" s="12"/>
      <c r="E223" s="12"/>
      <c r="F223" s="12"/>
      <c r="G223" s="12"/>
      <c r="H223" s="12"/>
      <c r="I223" s="12"/>
      <c r="J223" s="12"/>
      <c r="K223" s="12"/>
      <c r="L223" s="34"/>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row>
    <row r="224" spans="1:54" ht="15" thickBot="1">
      <c r="A224" s="12"/>
      <c r="B224" s="12"/>
      <c r="C224" s="12"/>
      <c r="D224" s="12"/>
      <c r="E224" s="12"/>
      <c r="F224" s="12"/>
      <c r="G224" s="12"/>
      <c r="H224" s="12"/>
      <c r="I224" s="12"/>
      <c r="J224" s="12"/>
      <c r="K224" s="12"/>
      <c r="L224" s="34"/>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row>
    <row r="225" spans="1:54" ht="15" thickBot="1">
      <c r="A225" s="12"/>
      <c r="B225" s="12"/>
      <c r="C225" s="12"/>
      <c r="D225" s="12"/>
      <c r="E225" s="12"/>
      <c r="F225" s="12"/>
      <c r="G225" s="12"/>
      <c r="H225" s="12"/>
      <c r="I225" s="12"/>
      <c r="J225" s="12"/>
      <c r="K225" s="12"/>
      <c r="L225" s="34"/>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row>
    <row r="226" spans="1:54" ht="15" thickBot="1">
      <c r="A226" s="12"/>
      <c r="B226" s="12"/>
      <c r="C226" s="12"/>
      <c r="D226" s="12"/>
      <c r="E226" s="12"/>
      <c r="F226" s="12"/>
      <c r="G226" s="12"/>
      <c r="H226" s="12"/>
      <c r="I226" s="12"/>
      <c r="J226" s="12"/>
      <c r="K226" s="12"/>
      <c r="L226" s="34"/>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row>
    <row r="227" spans="1:54" ht="15" thickBot="1">
      <c r="A227" s="12"/>
      <c r="B227" s="12"/>
      <c r="C227" s="12"/>
      <c r="D227" s="12"/>
      <c r="E227" s="12"/>
      <c r="F227" s="12"/>
      <c r="G227" s="12"/>
      <c r="H227" s="12"/>
      <c r="I227" s="12"/>
      <c r="J227" s="12"/>
      <c r="K227" s="12"/>
      <c r="L227" s="34"/>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row>
    <row r="228" spans="1:54" ht="15" thickBot="1">
      <c r="A228" s="12"/>
      <c r="B228" s="12"/>
      <c r="C228" s="12"/>
      <c r="D228" s="12"/>
      <c r="E228" s="12"/>
      <c r="F228" s="12"/>
      <c r="G228" s="12"/>
      <c r="H228" s="12"/>
      <c r="I228" s="12"/>
      <c r="J228" s="12"/>
      <c r="K228" s="12"/>
      <c r="L228" s="34"/>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row>
    <row r="229" spans="1:54" ht="15" thickBot="1">
      <c r="A229" s="12"/>
      <c r="B229" s="12"/>
      <c r="C229" s="12"/>
      <c r="D229" s="12"/>
      <c r="E229" s="12"/>
      <c r="F229" s="12"/>
      <c r="G229" s="12"/>
      <c r="H229" s="12"/>
      <c r="I229" s="12"/>
      <c r="J229" s="12"/>
      <c r="K229" s="12"/>
      <c r="L229" s="34"/>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row>
    <row r="230" spans="1:54" ht="15" thickBot="1">
      <c r="A230" s="12"/>
      <c r="B230" s="12"/>
      <c r="C230" s="12"/>
      <c r="D230" s="12"/>
      <c r="E230" s="12"/>
      <c r="F230" s="12"/>
      <c r="G230" s="12"/>
      <c r="H230" s="12"/>
      <c r="I230" s="12"/>
      <c r="J230" s="12"/>
      <c r="K230" s="12"/>
      <c r="L230" s="34"/>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row>
    <row r="231" spans="1:54" ht="15" thickBot="1">
      <c r="A231" s="12"/>
      <c r="B231" s="12"/>
      <c r="C231" s="12"/>
      <c r="D231" s="12"/>
      <c r="E231" s="12"/>
      <c r="F231" s="12"/>
      <c r="G231" s="12"/>
      <c r="H231" s="12"/>
      <c r="I231" s="12"/>
      <c r="J231" s="12"/>
      <c r="K231" s="12"/>
      <c r="L231" s="34"/>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row>
    <row r="232" spans="1:54" ht="15" thickBot="1">
      <c r="A232" s="12"/>
      <c r="B232" s="12"/>
      <c r="C232" s="12"/>
      <c r="D232" s="12"/>
      <c r="E232" s="12"/>
      <c r="F232" s="12"/>
      <c r="G232" s="12"/>
      <c r="H232" s="12"/>
      <c r="I232" s="12"/>
      <c r="J232" s="12"/>
      <c r="K232" s="12"/>
      <c r="L232" s="34"/>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row>
    <row r="233" spans="1:54" ht="15" thickBot="1">
      <c r="A233" s="12"/>
      <c r="B233" s="12"/>
      <c r="C233" s="12"/>
      <c r="D233" s="12"/>
      <c r="E233" s="12"/>
      <c r="F233" s="12"/>
      <c r="G233" s="12"/>
      <c r="H233" s="12"/>
      <c r="I233" s="12"/>
      <c r="J233" s="12"/>
      <c r="K233" s="12"/>
      <c r="L233" s="34"/>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row>
    <row r="234" spans="1:54" ht="15" thickBot="1">
      <c r="A234" s="12"/>
      <c r="B234" s="12"/>
      <c r="C234" s="12"/>
      <c r="D234" s="12"/>
      <c r="E234" s="12"/>
      <c r="F234" s="12"/>
      <c r="G234" s="12"/>
      <c r="H234" s="12"/>
      <c r="I234" s="12"/>
      <c r="J234" s="12"/>
      <c r="K234" s="12"/>
      <c r="L234" s="34"/>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row>
    <row r="235" spans="1:54" ht="15" thickBot="1">
      <c r="A235" s="12"/>
      <c r="B235" s="12"/>
      <c r="C235" s="12"/>
      <c r="D235" s="12"/>
      <c r="E235" s="12"/>
      <c r="F235" s="12"/>
      <c r="G235" s="12"/>
      <c r="H235" s="12"/>
      <c r="I235" s="12"/>
      <c r="J235" s="12"/>
      <c r="K235" s="12"/>
      <c r="L235" s="34"/>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row>
    <row r="236" spans="1:54" ht="15" thickBot="1">
      <c r="A236" s="12"/>
      <c r="B236" s="12"/>
      <c r="C236" s="12"/>
      <c r="D236" s="12"/>
      <c r="E236" s="12"/>
      <c r="F236" s="12"/>
      <c r="G236" s="12"/>
      <c r="H236" s="12"/>
      <c r="I236" s="12"/>
      <c r="J236" s="12"/>
      <c r="K236" s="12"/>
      <c r="L236" s="34"/>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row>
    <row r="237" spans="1:54" ht="15" thickBot="1">
      <c r="A237" s="12"/>
      <c r="B237" s="12"/>
      <c r="C237" s="12"/>
      <c r="D237" s="12"/>
      <c r="E237" s="12"/>
      <c r="F237" s="12"/>
      <c r="G237" s="12"/>
      <c r="H237" s="12"/>
      <c r="I237" s="12"/>
      <c r="J237" s="12"/>
      <c r="K237" s="12"/>
      <c r="L237" s="34"/>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row>
    <row r="238" spans="1:54" ht="15" thickBot="1">
      <c r="A238" s="12"/>
      <c r="B238" s="12"/>
      <c r="C238" s="12"/>
      <c r="D238" s="12"/>
      <c r="E238" s="12"/>
      <c r="F238" s="12"/>
      <c r="G238" s="12"/>
      <c r="H238" s="12"/>
      <c r="I238" s="12"/>
      <c r="J238" s="12"/>
      <c r="K238" s="12"/>
      <c r="L238" s="34"/>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row>
    <row r="239" spans="1:54" ht="15" thickBot="1">
      <c r="A239" s="12"/>
      <c r="B239" s="12"/>
      <c r="C239" s="12"/>
      <c r="D239" s="12"/>
      <c r="E239" s="12"/>
      <c r="F239" s="12"/>
      <c r="G239" s="12"/>
      <c r="H239" s="12"/>
      <c r="I239" s="12"/>
      <c r="J239" s="12"/>
      <c r="K239" s="12"/>
      <c r="L239" s="34"/>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row>
    <row r="240" spans="1:54" ht="15" thickBot="1">
      <c r="A240" s="12"/>
      <c r="B240" s="12"/>
      <c r="C240" s="12"/>
      <c r="D240" s="12"/>
      <c r="E240" s="12"/>
      <c r="F240" s="12"/>
      <c r="G240" s="12"/>
      <c r="H240" s="12"/>
      <c r="I240" s="12"/>
      <c r="J240" s="12"/>
      <c r="K240" s="12"/>
      <c r="L240" s="34"/>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row>
    <row r="241" spans="1:54" ht="15" thickBot="1">
      <c r="A241" s="12"/>
      <c r="B241" s="12"/>
      <c r="C241" s="12"/>
      <c r="D241" s="12"/>
      <c r="E241" s="12"/>
      <c r="F241" s="12"/>
      <c r="G241" s="12"/>
      <c r="H241" s="12"/>
      <c r="I241" s="12"/>
      <c r="J241" s="12"/>
      <c r="K241" s="12"/>
      <c r="L241" s="34"/>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row>
    <row r="242" spans="1:54" ht="15" thickBot="1">
      <c r="A242" s="12"/>
      <c r="B242" s="12"/>
      <c r="C242" s="12"/>
      <c r="D242" s="12"/>
      <c r="E242" s="12"/>
      <c r="F242" s="12"/>
      <c r="G242" s="12"/>
      <c r="H242" s="12"/>
      <c r="I242" s="12"/>
      <c r="J242" s="12"/>
      <c r="K242" s="12"/>
      <c r="L242" s="34"/>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row>
    <row r="243" spans="1:54" ht="15" thickBot="1">
      <c r="A243" s="12"/>
      <c r="B243" s="12"/>
      <c r="C243" s="12"/>
      <c r="D243" s="12"/>
      <c r="E243" s="12"/>
      <c r="F243" s="12"/>
      <c r="G243" s="12"/>
      <c r="H243" s="12"/>
      <c r="I243" s="12"/>
      <c r="J243" s="12"/>
      <c r="K243" s="12"/>
      <c r="L243" s="34"/>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row>
    <row r="244" spans="1:54" ht="15" thickBot="1">
      <c r="A244" s="12"/>
      <c r="B244" s="12"/>
      <c r="C244" s="12"/>
      <c r="D244" s="12"/>
      <c r="E244" s="12"/>
      <c r="F244" s="12"/>
      <c r="G244" s="12"/>
      <c r="H244" s="12"/>
      <c r="I244" s="12"/>
      <c r="J244" s="12"/>
      <c r="K244" s="12"/>
      <c r="L244" s="34"/>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row>
    <row r="245" spans="1:54" ht="15" thickBot="1">
      <c r="A245" s="12"/>
      <c r="B245" s="12"/>
      <c r="C245" s="12"/>
      <c r="D245" s="12"/>
      <c r="E245" s="12"/>
      <c r="F245" s="12"/>
      <c r="G245" s="12"/>
      <c r="H245" s="12"/>
      <c r="I245" s="12"/>
      <c r="J245" s="12"/>
      <c r="K245" s="12"/>
      <c r="L245" s="34"/>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row>
    <row r="246" spans="1:54" ht="15" thickBot="1">
      <c r="A246" s="12"/>
      <c r="B246" s="12"/>
      <c r="C246" s="12"/>
      <c r="D246" s="12"/>
      <c r="E246" s="12"/>
      <c r="F246" s="12"/>
      <c r="G246" s="12"/>
      <c r="H246" s="12"/>
      <c r="I246" s="12"/>
      <c r="J246" s="12"/>
      <c r="K246" s="12"/>
      <c r="L246" s="34"/>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row>
    <row r="247" spans="1:54" ht="15" thickBot="1">
      <c r="A247" s="12"/>
      <c r="B247" s="12"/>
      <c r="C247" s="12"/>
      <c r="D247" s="12"/>
      <c r="E247" s="12"/>
      <c r="F247" s="12"/>
      <c r="G247" s="12"/>
      <c r="H247" s="12"/>
      <c r="I247" s="12"/>
      <c r="J247" s="12"/>
      <c r="K247" s="12"/>
      <c r="L247" s="34"/>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row>
    <row r="248" spans="1:54" ht="15" thickBot="1">
      <c r="A248" s="12"/>
      <c r="B248" s="12"/>
      <c r="C248" s="12"/>
      <c r="D248" s="12"/>
      <c r="E248" s="12"/>
      <c r="F248" s="12"/>
      <c r="G248" s="12"/>
      <c r="H248" s="12"/>
      <c r="I248" s="12"/>
      <c r="J248" s="12"/>
      <c r="K248" s="12"/>
      <c r="L248" s="34"/>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row>
    <row r="249" spans="1:54" ht="15" thickBot="1">
      <c r="A249" s="12"/>
      <c r="B249" s="12"/>
      <c r="C249" s="12"/>
      <c r="D249" s="12"/>
      <c r="E249" s="12"/>
      <c r="F249" s="12"/>
      <c r="G249" s="12"/>
      <c r="H249" s="12"/>
      <c r="I249" s="12"/>
      <c r="J249" s="12"/>
      <c r="K249" s="12"/>
      <c r="L249" s="34"/>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row>
    <row r="250" spans="1:54" ht="15" thickBot="1">
      <c r="A250" s="12"/>
      <c r="B250" s="12"/>
      <c r="C250" s="12"/>
      <c r="D250" s="12"/>
      <c r="E250" s="12"/>
      <c r="F250" s="12"/>
      <c r="G250" s="12"/>
      <c r="H250" s="12"/>
      <c r="I250" s="12"/>
      <c r="J250" s="12"/>
      <c r="K250" s="12"/>
      <c r="L250" s="34"/>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row>
    <row r="251" spans="1:54" ht="15" thickBot="1">
      <c r="A251" s="12"/>
      <c r="B251" s="12"/>
      <c r="C251" s="12"/>
      <c r="D251" s="12"/>
      <c r="E251" s="12"/>
      <c r="F251" s="12"/>
      <c r="G251" s="12"/>
      <c r="H251" s="12"/>
      <c r="I251" s="12"/>
      <c r="J251" s="12"/>
      <c r="K251" s="12"/>
      <c r="L251" s="34"/>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row>
    <row r="252" spans="1:54" ht="15" thickBot="1">
      <c r="A252" s="12"/>
      <c r="B252" s="12"/>
      <c r="C252" s="12"/>
      <c r="D252" s="12"/>
      <c r="E252" s="12"/>
      <c r="F252" s="12"/>
      <c r="G252" s="12"/>
      <c r="H252" s="12"/>
      <c r="I252" s="12"/>
      <c r="J252" s="12"/>
      <c r="K252" s="12"/>
      <c r="L252" s="34"/>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row>
    <row r="253" spans="1:54" ht="15" thickBot="1">
      <c r="A253" s="12"/>
      <c r="B253" s="12"/>
      <c r="C253" s="12"/>
      <c r="D253" s="12"/>
      <c r="E253" s="12"/>
      <c r="F253" s="12"/>
      <c r="G253" s="12"/>
      <c r="H253" s="12"/>
      <c r="I253" s="12"/>
      <c r="J253" s="12"/>
      <c r="K253" s="12"/>
      <c r="L253" s="34"/>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row>
    <row r="254" spans="1:54" ht="15" thickBot="1">
      <c r="A254" s="12"/>
      <c r="B254" s="12"/>
      <c r="C254" s="12"/>
      <c r="D254" s="12"/>
      <c r="E254" s="12"/>
      <c r="F254" s="12"/>
      <c r="G254" s="12"/>
      <c r="H254" s="12"/>
      <c r="I254" s="12"/>
      <c r="J254" s="12"/>
      <c r="K254" s="12"/>
      <c r="L254" s="34"/>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row>
    <row r="255" spans="1:54" ht="15" thickBot="1">
      <c r="A255" s="12"/>
      <c r="B255" s="12"/>
      <c r="C255" s="12"/>
      <c r="D255" s="12"/>
      <c r="E255" s="12"/>
      <c r="F255" s="12"/>
      <c r="G255" s="12"/>
      <c r="H255" s="12"/>
      <c r="I255" s="12"/>
      <c r="J255" s="12"/>
      <c r="K255" s="12"/>
      <c r="L255" s="34"/>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row>
    <row r="256" spans="1:54" ht="15" thickBot="1">
      <c r="A256" s="12"/>
      <c r="B256" s="12"/>
      <c r="C256" s="12"/>
      <c r="D256" s="12"/>
      <c r="E256" s="12"/>
      <c r="F256" s="12"/>
      <c r="G256" s="12"/>
      <c r="H256" s="12"/>
      <c r="I256" s="12"/>
      <c r="J256" s="12"/>
      <c r="K256" s="12"/>
      <c r="L256" s="34"/>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row>
    <row r="257" spans="1:54" ht="15" thickBot="1">
      <c r="A257" s="12"/>
      <c r="B257" s="12"/>
      <c r="C257" s="12"/>
      <c r="D257" s="12"/>
      <c r="E257" s="12"/>
      <c r="F257" s="12"/>
      <c r="G257" s="12"/>
      <c r="H257" s="12"/>
      <c r="I257" s="12"/>
      <c r="J257" s="12"/>
      <c r="K257" s="12"/>
      <c r="L257" s="34"/>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row>
    <row r="258" spans="1:54" ht="15" thickBot="1">
      <c r="A258" s="12"/>
      <c r="B258" s="12"/>
      <c r="C258" s="12"/>
      <c r="D258" s="12"/>
      <c r="E258" s="12"/>
      <c r="F258" s="12"/>
      <c r="G258" s="12"/>
      <c r="H258" s="12"/>
      <c r="I258" s="12"/>
      <c r="J258" s="12"/>
      <c r="K258" s="12"/>
      <c r="L258" s="34"/>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row>
    <row r="259" spans="1:54" ht="15" thickBot="1">
      <c r="A259" s="12"/>
      <c r="B259" s="12"/>
      <c r="C259" s="12"/>
      <c r="D259" s="12"/>
      <c r="E259" s="12"/>
      <c r="F259" s="12"/>
      <c r="G259" s="12"/>
      <c r="H259" s="12"/>
      <c r="I259" s="12"/>
      <c r="J259" s="12"/>
      <c r="K259" s="12"/>
      <c r="L259" s="34"/>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row>
    <row r="260" spans="1:54" ht="15" thickBot="1">
      <c r="A260" s="12"/>
      <c r="B260" s="12"/>
      <c r="C260" s="12"/>
      <c r="D260" s="12"/>
      <c r="E260" s="12"/>
      <c r="F260" s="12"/>
      <c r="G260" s="12"/>
      <c r="H260" s="12"/>
      <c r="I260" s="12"/>
      <c r="J260" s="12"/>
      <c r="K260" s="12"/>
      <c r="L260" s="34"/>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row>
    <row r="261" spans="1:54" ht="15" thickBot="1">
      <c r="A261" s="12"/>
      <c r="B261" s="12"/>
      <c r="C261" s="12"/>
      <c r="D261" s="12"/>
      <c r="E261" s="12"/>
      <c r="F261" s="12"/>
      <c r="G261" s="12"/>
      <c r="H261" s="12"/>
      <c r="I261" s="12"/>
      <c r="J261" s="12"/>
      <c r="K261" s="12"/>
      <c r="L261" s="34"/>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row>
    <row r="262" spans="1:54" ht="15" thickBot="1">
      <c r="A262" s="12"/>
      <c r="B262" s="12"/>
      <c r="C262" s="12"/>
      <c r="D262" s="12"/>
      <c r="E262" s="12"/>
      <c r="F262" s="12"/>
      <c r="G262" s="12"/>
      <c r="H262" s="12"/>
      <c r="I262" s="12"/>
      <c r="J262" s="12"/>
      <c r="K262" s="12"/>
      <c r="L262" s="34"/>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row>
    <row r="263" spans="1:54" ht="15" thickBot="1">
      <c r="A263" s="12"/>
      <c r="B263" s="12"/>
      <c r="C263" s="12"/>
      <c r="D263" s="12"/>
      <c r="E263" s="12"/>
      <c r="F263" s="12"/>
      <c r="G263" s="12"/>
      <c r="H263" s="12"/>
      <c r="I263" s="12"/>
      <c r="J263" s="12"/>
      <c r="K263" s="12"/>
      <c r="L263" s="34"/>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row>
    <row r="264" spans="1:54" ht="15" thickBot="1">
      <c r="A264" s="12"/>
      <c r="B264" s="12"/>
      <c r="C264" s="12"/>
      <c r="D264" s="12"/>
      <c r="E264" s="12"/>
      <c r="F264" s="12"/>
      <c r="G264" s="12"/>
      <c r="H264" s="12"/>
      <c r="I264" s="12"/>
      <c r="J264" s="12"/>
      <c r="K264" s="12"/>
      <c r="L264" s="34"/>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row>
    <row r="265" spans="1:54" ht="15" thickBot="1">
      <c r="A265" s="12"/>
      <c r="B265" s="12"/>
      <c r="C265" s="12"/>
      <c r="D265" s="12"/>
      <c r="E265" s="12"/>
      <c r="F265" s="12"/>
      <c r="G265" s="12"/>
      <c r="H265" s="12"/>
      <c r="I265" s="12"/>
      <c r="J265" s="12"/>
      <c r="K265" s="12"/>
      <c r="L265" s="34"/>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row>
    <row r="266" spans="1:54" ht="15" thickBot="1">
      <c r="A266" s="12"/>
      <c r="B266" s="12"/>
      <c r="C266" s="12"/>
      <c r="D266" s="12"/>
      <c r="E266" s="12"/>
      <c r="F266" s="12"/>
      <c r="G266" s="12"/>
      <c r="H266" s="12"/>
      <c r="I266" s="12"/>
      <c r="J266" s="12"/>
      <c r="K266" s="12"/>
      <c r="L266" s="34"/>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row>
    <row r="267" spans="1:54" ht="15" thickBot="1">
      <c r="A267" s="12"/>
      <c r="B267" s="12"/>
      <c r="C267" s="12"/>
      <c r="D267" s="12"/>
      <c r="E267" s="12"/>
      <c r="F267" s="12"/>
      <c r="G267" s="12"/>
      <c r="H267" s="12"/>
      <c r="I267" s="12"/>
      <c r="J267" s="12"/>
      <c r="K267" s="12"/>
      <c r="L267" s="34"/>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row>
    <row r="268" spans="1:54" ht="15" thickBot="1">
      <c r="A268" s="12"/>
      <c r="B268" s="12"/>
      <c r="C268" s="12"/>
      <c r="D268" s="12"/>
      <c r="E268" s="12"/>
      <c r="F268" s="12"/>
      <c r="G268" s="12"/>
      <c r="H268" s="12"/>
      <c r="I268" s="12"/>
      <c r="J268" s="12"/>
      <c r="K268" s="12"/>
      <c r="L268" s="34"/>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row>
    <row r="269" spans="1:54" ht="15" thickBot="1">
      <c r="A269" s="12"/>
      <c r="B269" s="12"/>
      <c r="C269" s="12"/>
      <c r="D269" s="12"/>
      <c r="E269" s="12"/>
      <c r="F269" s="12"/>
      <c r="G269" s="12"/>
      <c r="H269" s="12"/>
      <c r="I269" s="12"/>
      <c r="J269" s="12"/>
      <c r="K269" s="12"/>
      <c r="L269" s="34"/>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row>
    <row r="270" spans="1:54" ht="15" thickBot="1">
      <c r="A270" s="12"/>
      <c r="B270" s="12"/>
      <c r="C270" s="12"/>
      <c r="D270" s="12"/>
      <c r="E270" s="12"/>
      <c r="F270" s="12"/>
      <c r="G270" s="12"/>
      <c r="H270" s="12"/>
      <c r="I270" s="12"/>
      <c r="J270" s="12"/>
      <c r="K270" s="12"/>
      <c r="L270" s="34"/>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row>
    <row r="271" spans="1:54" ht="15" thickBot="1">
      <c r="A271" s="12"/>
      <c r="B271" s="12"/>
      <c r="C271" s="12"/>
      <c r="D271" s="12"/>
      <c r="E271" s="12"/>
      <c r="F271" s="12"/>
      <c r="G271" s="12"/>
      <c r="H271" s="12"/>
      <c r="I271" s="12"/>
      <c r="J271" s="12"/>
      <c r="K271" s="12"/>
      <c r="L271" s="34"/>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row>
    <row r="272" spans="1:54" ht="15" thickBot="1">
      <c r="A272" s="12"/>
      <c r="B272" s="12"/>
      <c r="C272" s="12"/>
      <c r="D272" s="12"/>
      <c r="E272" s="12"/>
      <c r="F272" s="12"/>
      <c r="G272" s="12"/>
      <c r="H272" s="12"/>
      <c r="I272" s="12"/>
      <c r="J272" s="12"/>
      <c r="K272" s="12"/>
      <c r="L272" s="34"/>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row>
    <row r="273" spans="1:54" ht="15" thickBot="1">
      <c r="A273" s="12"/>
      <c r="B273" s="12"/>
      <c r="C273" s="12"/>
      <c r="D273" s="12"/>
      <c r="E273" s="12"/>
      <c r="F273" s="12"/>
      <c r="G273" s="12"/>
      <c r="H273" s="12"/>
      <c r="I273" s="12"/>
      <c r="J273" s="12"/>
      <c r="K273" s="12"/>
      <c r="L273" s="34"/>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row>
    <row r="274" spans="1:54" ht="15" thickBot="1">
      <c r="A274" s="12"/>
      <c r="B274" s="12"/>
      <c r="C274" s="12"/>
      <c r="D274" s="12"/>
      <c r="E274" s="12"/>
      <c r="F274" s="12"/>
      <c r="G274" s="12"/>
      <c r="H274" s="12"/>
      <c r="I274" s="12"/>
      <c r="J274" s="12"/>
      <c r="K274" s="12"/>
      <c r="L274" s="34"/>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row>
    <row r="275" spans="1:54" ht="15" thickBot="1">
      <c r="A275" s="12"/>
      <c r="B275" s="12"/>
      <c r="C275" s="12"/>
      <c r="D275" s="12"/>
      <c r="E275" s="12"/>
      <c r="F275" s="12"/>
      <c r="G275" s="12"/>
      <c r="H275" s="12"/>
      <c r="I275" s="12"/>
      <c r="J275" s="12"/>
      <c r="K275" s="12"/>
      <c r="L275" s="34"/>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row>
    <row r="276" spans="1:54" ht="15" thickBot="1">
      <c r="A276" s="12"/>
      <c r="B276" s="12"/>
      <c r="C276" s="12"/>
      <c r="D276" s="12"/>
      <c r="E276" s="12"/>
      <c r="F276" s="12"/>
      <c r="G276" s="12"/>
      <c r="H276" s="12"/>
      <c r="I276" s="12"/>
      <c r="J276" s="12"/>
      <c r="K276" s="12"/>
      <c r="L276" s="34"/>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row>
    <row r="277" spans="1:54" ht="15" thickBot="1">
      <c r="A277" s="12"/>
      <c r="B277" s="12"/>
      <c r="C277" s="12"/>
      <c r="D277" s="12"/>
      <c r="E277" s="12"/>
      <c r="F277" s="12"/>
      <c r="G277" s="12"/>
      <c r="H277" s="12"/>
      <c r="I277" s="12"/>
      <c r="J277" s="12"/>
      <c r="K277" s="12"/>
      <c r="L277" s="34"/>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row>
    <row r="278" spans="1:54" ht="15" thickBot="1">
      <c r="A278" s="12"/>
      <c r="B278" s="12"/>
      <c r="C278" s="12"/>
      <c r="D278" s="12"/>
      <c r="E278" s="12"/>
      <c r="F278" s="12"/>
      <c r="G278" s="12"/>
      <c r="H278" s="12"/>
      <c r="I278" s="12"/>
      <c r="J278" s="12"/>
      <c r="K278" s="12"/>
      <c r="L278" s="34"/>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row>
    <row r="279" spans="1:54" ht="15" thickBot="1">
      <c r="A279" s="12"/>
      <c r="B279" s="12"/>
      <c r="C279" s="12"/>
      <c r="D279" s="12"/>
      <c r="E279" s="12"/>
      <c r="F279" s="12"/>
      <c r="G279" s="12"/>
      <c r="H279" s="12"/>
      <c r="I279" s="12"/>
      <c r="J279" s="12"/>
      <c r="K279" s="12"/>
      <c r="L279" s="34"/>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row>
    <row r="280" spans="1:54" ht="15" thickBot="1">
      <c r="A280" s="12"/>
      <c r="B280" s="12"/>
      <c r="C280" s="12"/>
      <c r="D280" s="12"/>
      <c r="E280" s="12"/>
      <c r="F280" s="12"/>
      <c r="G280" s="12"/>
      <c r="H280" s="12"/>
      <c r="I280" s="12"/>
      <c r="J280" s="12"/>
      <c r="K280" s="12"/>
      <c r="L280" s="34"/>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row>
    <row r="281" spans="1:54" ht="15" thickBot="1">
      <c r="A281" s="12"/>
      <c r="B281" s="12"/>
      <c r="C281" s="12"/>
      <c r="D281" s="12"/>
      <c r="E281" s="12"/>
      <c r="F281" s="12"/>
      <c r="G281" s="12"/>
      <c r="H281" s="12"/>
      <c r="I281" s="12"/>
      <c r="J281" s="12"/>
      <c r="K281" s="12"/>
      <c r="L281" s="34"/>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row>
    <row r="282" spans="1:54" ht="15" thickBot="1">
      <c r="A282" s="12"/>
      <c r="B282" s="12"/>
      <c r="C282" s="12"/>
      <c r="D282" s="12"/>
      <c r="E282" s="12"/>
      <c r="F282" s="12"/>
      <c r="G282" s="12"/>
      <c r="H282" s="12"/>
      <c r="I282" s="12"/>
      <c r="J282" s="12"/>
      <c r="K282" s="12"/>
      <c r="L282" s="34"/>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row>
    <row r="283" spans="1:54" ht="15" thickBot="1">
      <c r="A283" s="12"/>
      <c r="B283" s="12"/>
      <c r="C283" s="12"/>
      <c r="D283" s="12"/>
      <c r="E283" s="12"/>
      <c r="F283" s="12"/>
      <c r="G283" s="12"/>
      <c r="H283" s="12"/>
      <c r="I283" s="12"/>
      <c r="J283" s="12"/>
      <c r="K283" s="12"/>
      <c r="L283" s="34"/>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row>
    <row r="284" spans="1:54" ht="15" thickBot="1">
      <c r="A284" s="12"/>
      <c r="B284" s="12"/>
      <c r="C284" s="12"/>
      <c r="D284" s="12"/>
      <c r="E284" s="12"/>
      <c r="F284" s="12"/>
      <c r="G284" s="12"/>
      <c r="H284" s="12"/>
      <c r="I284" s="12"/>
      <c r="J284" s="12"/>
      <c r="K284" s="12"/>
      <c r="L284" s="34"/>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row>
    <row r="285" spans="1:54" ht="15" thickBot="1">
      <c r="A285" s="12"/>
      <c r="B285" s="12"/>
      <c r="C285" s="12"/>
      <c r="D285" s="12"/>
      <c r="E285" s="12"/>
      <c r="F285" s="12"/>
      <c r="G285" s="12"/>
      <c r="H285" s="12"/>
      <c r="I285" s="12"/>
      <c r="J285" s="12"/>
      <c r="K285" s="12"/>
      <c r="L285" s="34"/>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row>
    <row r="286" spans="1:54" ht="15" thickBot="1">
      <c r="A286" s="12"/>
      <c r="B286" s="12"/>
      <c r="C286" s="12"/>
      <c r="D286" s="12"/>
      <c r="E286" s="12"/>
      <c r="F286" s="12"/>
      <c r="G286" s="12"/>
      <c r="H286" s="12"/>
      <c r="I286" s="12"/>
      <c r="J286" s="12"/>
      <c r="K286" s="12"/>
      <c r="L286" s="34"/>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row>
    <row r="287" spans="1:54" ht="15" thickBot="1">
      <c r="A287" s="12"/>
      <c r="B287" s="12"/>
      <c r="C287" s="12"/>
      <c r="D287" s="12"/>
      <c r="E287" s="12"/>
      <c r="F287" s="12"/>
      <c r="G287" s="12"/>
      <c r="H287" s="12"/>
      <c r="I287" s="12"/>
      <c r="J287" s="12"/>
      <c r="K287" s="12"/>
      <c r="L287" s="34"/>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row>
    <row r="288" spans="1:54" ht="15" thickBot="1">
      <c r="A288" s="12"/>
      <c r="B288" s="12"/>
      <c r="C288" s="12"/>
      <c r="D288" s="12"/>
      <c r="E288" s="12"/>
      <c r="F288" s="12"/>
      <c r="G288" s="12"/>
      <c r="H288" s="12"/>
      <c r="I288" s="12"/>
      <c r="J288" s="12"/>
      <c r="K288" s="12"/>
      <c r="L288" s="34"/>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row>
    <row r="289" spans="1:54" ht="15" thickBot="1">
      <c r="A289" s="12"/>
      <c r="B289" s="12"/>
      <c r="C289" s="12"/>
      <c r="D289" s="12"/>
      <c r="E289" s="12"/>
      <c r="F289" s="12"/>
      <c r="G289" s="12"/>
      <c r="H289" s="12"/>
      <c r="I289" s="12"/>
      <c r="J289" s="12"/>
      <c r="K289" s="12"/>
      <c r="L289" s="34"/>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row>
    <row r="290" spans="1:54" ht="15" thickBot="1">
      <c r="A290" s="12"/>
      <c r="B290" s="12"/>
      <c r="C290" s="12"/>
      <c r="D290" s="12"/>
      <c r="E290" s="12"/>
      <c r="F290" s="12"/>
      <c r="G290" s="12"/>
      <c r="H290" s="12"/>
      <c r="I290" s="12"/>
      <c r="J290" s="12"/>
      <c r="K290" s="12"/>
      <c r="L290" s="34"/>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row>
    <row r="291" spans="1:54" ht="15" thickBot="1">
      <c r="A291" s="12"/>
      <c r="B291" s="12"/>
      <c r="C291" s="12"/>
      <c r="D291" s="12"/>
      <c r="E291" s="12"/>
      <c r="F291" s="12"/>
      <c r="G291" s="12"/>
      <c r="H291" s="12"/>
      <c r="I291" s="12"/>
      <c r="J291" s="12"/>
      <c r="K291" s="12"/>
      <c r="L291" s="34"/>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row>
    <row r="292" spans="1:54" ht="15" thickBot="1">
      <c r="A292" s="12"/>
      <c r="B292" s="12"/>
      <c r="C292" s="12"/>
      <c r="D292" s="12"/>
      <c r="E292" s="12"/>
      <c r="F292" s="12"/>
      <c r="G292" s="12"/>
      <c r="H292" s="12"/>
      <c r="I292" s="12"/>
      <c r="J292" s="12"/>
      <c r="K292" s="12"/>
      <c r="L292" s="34"/>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row>
    <row r="293" spans="1:54" ht="15" thickBot="1">
      <c r="A293" s="12"/>
      <c r="B293" s="12"/>
      <c r="C293" s="12"/>
      <c r="D293" s="12"/>
      <c r="E293" s="12"/>
      <c r="F293" s="12"/>
      <c r="G293" s="12"/>
      <c r="H293" s="12"/>
      <c r="I293" s="12"/>
      <c r="J293" s="12"/>
      <c r="K293" s="12"/>
      <c r="L293" s="34"/>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row>
    <row r="294" spans="1:54" ht="15" thickBot="1">
      <c r="A294" s="12"/>
      <c r="B294" s="12"/>
      <c r="C294" s="12"/>
      <c r="D294" s="12"/>
      <c r="E294" s="12"/>
      <c r="F294" s="12"/>
      <c r="G294" s="12"/>
      <c r="H294" s="12"/>
      <c r="I294" s="12"/>
      <c r="J294" s="12"/>
      <c r="K294" s="12"/>
      <c r="L294" s="34"/>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row>
    <row r="295" spans="1:54" ht="15" thickBot="1">
      <c r="A295" s="12"/>
      <c r="B295" s="12"/>
      <c r="C295" s="12"/>
      <c r="D295" s="12"/>
      <c r="E295" s="12"/>
      <c r="F295" s="12"/>
      <c r="G295" s="12"/>
      <c r="H295" s="12"/>
      <c r="I295" s="12"/>
      <c r="J295" s="12"/>
      <c r="K295" s="12"/>
      <c r="L295" s="34"/>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row>
    <row r="296" spans="1:54" ht="15" thickBot="1">
      <c r="A296" s="12"/>
      <c r="B296" s="12"/>
      <c r="C296" s="12"/>
      <c r="D296" s="12"/>
      <c r="E296" s="12"/>
      <c r="F296" s="12"/>
      <c r="G296" s="12"/>
      <c r="H296" s="12"/>
      <c r="I296" s="12"/>
      <c r="J296" s="12"/>
      <c r="K296" s="12"/>
      <c r="L296" s="34"/>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row>
    <row r="297" spans="1:54" ht="15" thickBot="1">
      <c r="A297" s="12"/>
      <c r="B297" s="12"/>
      <c r="C297" s="12"/>
      <c r="D297" s="12"/>
      <c r="E297" s="12"/>
      <c r="F297" s="12"/>
      <c r="G297" s="12"/>
      <c r="H297" s="12"/>
      <c r="I297" s="12"/>
      <c r="J297" s="12"/>
      <c r="K297" s="12"/>
      <c r="L297" s="34"/>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row>
    <row r="298" spans="1:54" ht="15" thickBot="1">
      <c r="A298" s="12"/>
      <c r="B298" s="12"/>
      <c r="C298" s="12"/>
      <c r="D298" s="12"/>
      <c r="E298" s="12"/>
      <c r="F298" s="12"/>
      <c r="G298" s="12"/>
      <c r="H298" s="12"/>
      <c r="I298" s="12"/>
      <c r="J298" s="12"/>
      <c r="K298" s="12"/>
      <c r="L298" s="34"/>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row>
    <row r="299" spans="1:54" ht="15" thickBot="1">
      <c r="A299" s="12"/>
      <c r="B299" s="12"/>
      <c r="C299" s="12"/>
      <c r="D299" s="12"/>
      <c r="E299" s="12"/>
      <c r="F299" s="12"/>
      <c r="G299" s="12"/>
      <c r="H299" s="12"/>
      <c r="I299" s="12"/>
      <c r="J299" s="12"/>
      <c r="K299" s="12"/>
      <c r="L299" s="34"/>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row>
    <row r="300" spans="1:54" ht="15" thickBot="1">
      <c r="A300" s="12"/>
      <c r="B300" s="12"/>
      <c r="C300" s="12"/>
      <c r="D300" s="12"/>
      <c r="E300" s="12"/>
      <c r="F300" s="12"/>
      <c r="G300" s="12"/>
      <c r="H300" s="12"/>
      <c r="I300" s="12"/>
      <c r="J300" s="12"/>
      <c r="K300" s="12"/>
      <c r="L300" s="34"/>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row>
    <row r="301" spans="1:54" ht="15" thickBot="1">
      <c r="A301" s="12"/>
      <c r="B301" s="12"/>
      <c r="C301" s="12"/>
      <c r="D301" s="12"/>
      <c r="E301" s="12"/>
      <c r="F301" s="12"/>
      <c r="G301" s="12"/>
      <c r="H301" s="12"/>
      <c r="I301" s="12"/>
      <c r="J301" s="12"/>
      <c r="K301" s="12"/>
      <c r="L301" s="34"/>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row>
    <row r="302" spans="1:54" ht="15" thickBot="1">
      <c r="A302" s="12"/>
      <c r="B302" s="12"/>
      <c r="C302" s="12"/>
      <c r="D302" s="12"/>
      <c r="E302" s="12"/>
      <c r="F302" s="12"/>
      <c r="G302" s="12"/>
      <c r="H302" s="12"/>
      <c r="I302" s="12"/>
      <c r="J302" s="12"/>
      <c r="K302" s="12"/>
      <c r="L302" s="34"/>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row>
    <row r="303" spans="1:54" ht="15" thickBot="1">
      <c r="A303" s="12"/>
      <c r="B303" s="12"/>
      <c r="C303" s="12"/>
      <c r="D303" s="12"/>
      <c r="E303" s="12"/>
      <c r="F303" s="12"/>
      <c r="G303" s="12"/>
      <c r="H303" s="12"/>
      <c r="I303" s="12"/>
      <c r="J303" s="12"/>
      <c r="K303" s="12"/>
      <c r="L303" s="34"/>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row>
    <row r="304" spans="1:54" ht="15" thickBot="1">
      <c r="A304" s="12"/>
      <c r="B304" s="12"/>
      <c r="C304" s="12"/>
      <c r="D304" s="12"/>
      <c r="E304" s="12"/>
      <c r="F304" s="12"/>
      <c r="G304" s="12"/>
      <c r="H304" s="12"/>
      <c r="I304" s="12"/>
      <c r="J304" s="12"/>
      <c r="K304" s="12"/>
      <c r="L304" s="34"/>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row>
    <row r="305" spans="1:54" ht="15" thickBot="1">
      <c r="A305" s="12"/>
      <c r="B305" s="12"/>
      <c r="C305" s="12"/>
      <c r="D305" s="12"/>
      <c r="E305" s="12"/>
      <c r="F305" s="12"/>
      <c r="G305" s="12"/>
      <c r="H305" s="12"/>
      <c r="I305" s="12"/>
      <c r="J305" s="12"/>
      <c r="K305" s="12"/>
      <c r="L305" s="34"/>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row>
    <row r="306" spans="1:54" ht="15" thickBot="1">
      <c r="A306" s="12"/>
      <c r="B306" s="12"/>
      <c r="C306" s="12"/>
      <c r="D306" s="12"/>
      <c r="E306" s="12"/>
      <c r="F306" s="12"/>
      <c r="G306" s="12"/>
      <c r="H306" s="12"/>
      <c r="I306" s="12"/>
      <c r="J306" s="12"/>
      <c r="K306" s="12"/>
      <c r="L306" s="34"/>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row>
    <row r="307" spans="1:54" ht="15" thickBot="1">
      <c r="A307" s="12"/>
      <c r="B307" s="12"/>
      <c r="C307" s="12"/>
      <c r="D307" s="12"/>
      <c r="E307" s="12"/>
      <c r="F307" s="12"/>
      <c r="G307" s="12"/>
      <c r="H307" s="12"/>
      <c r="I307" s="12"/>
      <c r="J307" s="12"/>
      <c r="K307" s="12"/>
      <c r="L307" s="34"/>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row>
    <row r="308" spans="1:54" ht="15" thickBot="1">
      <c r="A308" s="12"/>
      <c r="B308" s="12"/>
      <c r="C308" s="12"/>
      <c r="D308" s="12"/>
      <c r="E308" s="12"/>
      <c r="F308" s="12"/>
      <c r="G308" s="12"/>
      <c r="H308" s="12"/>
      <c r="I308" s="12"/>
      <c r="J308" s="12"/>
      <c r="K308" s="12"/>
      <c r="L308" s="34"/>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row>
    <row r="309" spans="1:54" ht="15" thickBot="1">
      <c r="A309" s="12"/>
      <c r="B309" s="12"/>
      <c r="C309" s="12"/>
      <c r="D309" s="12"/>
      <c r="E309" s="12"/>
      <c r="F309" s="12"/>
      <c r="G309" s="12"/>
      <c r="H309" s="12"/>
      <c r="I309" s="12"/>
      <c r="J309" s="12"/>
      <c r="K309" s="12"/>
      <c r="L309" s="34"/>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row>
    <row r="310" spans="1:54" ht="15" thickBot="1">
      <c r="A310" s="12"/>
      <c r="B310" s="12"/>
      <c r="C310" s="12"/>
      <c r="D310" s="12"/>
      <c r="E310" s="12"/>
      <c r="F310" s="12"/>
      <c r="G310" s="12"/>
      <c r="H310" s="12"/>
      <c r="I310" s="12"/>
      <c r="J310" s="12"/>
      <c r="K310" s="12"/>
      <c r="L310" s="34"/>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row>
    <row r="311" spans="1:54" ht="15" thickBot="1">
      <c r="A311" s="12"/>
      <c r="B311" s="12"/>
      <c r="C311" s="12"/>
      <c r="D311" s="12"/>
      <c r="E311" s="12"/>
      <c r="F311" s="12"/>
      <c r="G311" s="12"/>
      <c r="H311" s="12"/>
      <c r="I311" s="12"/>
      <c r="J311" s="12"/>
      <c r="K311" s="12"/>
      <c r="L311" s="34"/>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row>
    <row r="312" spans="1:54" ht="15" thickBot="1">
      <c r="A312" s="12"/>
      <c r="B312" s="12"/>
      <c r="C312" s="12"/>
      <c r="D312" s="12"/>
      <c r="E312" s="12"/>
      <c r="F312" s="12"/>
      <c r="G312" s="12"/>
      <c r="H312" s="12"/>
      <c r="I312" s="12"/>
      <c r="J312" s="12"/>
      <c r="K312" s="12"/>
      <c r="L312" s="34"/>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row>
    <row r="313" spans="1:54" ht="15" thickBot="1">
      <c r="A313" s="12"/>
      <c r="B313" s="12"/>
      <c r="C313" s="12"/>
      <c r="D313" s="12"/>
      <c r="E313" s="12"/>
      <c r="F313" s="12"/>
      <c r="G313" s="12"/>
      <c r="H313" s="12"/>
      <c r="I313" s="12"/>
      <c r="J313" s="12"/>
      <c r="K313" s="12"/>
      <c r="L313" s="34"/>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row>
    <row r="314" spans="1:54" ht="15" thickBot="1">
      <c r="A314" s="12"/>
      <c r="B314" s="12"/>
      <c r="C314" s="12"/>
      <c r="D314" s="12"/>
      <c r="E314" s="12"/>
      <c r="F314" s="12"/>
      <c r="G314" s="12"/>
      <c r="H314" s="12"/>
      <c r="I314" s="12"/>
      <c r="J314" s="12"/>
      <c r="K314" s="12"/>
      <c r="L314" s="34"/>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row>
    <row r="315" spans="1:54" ht="15" thickBot="1">
      <c r="A315" s="12"/>
      <c r="B315" s="12"/>
      <c r="C315" s="12"/>
      <c r="D315" s="12"/>
      <c r="E315" s="12"/>
      <c r="F315" s="12"/>
      <c r="G315" s="12"/>
      <c r="H315" s="12"/>
      <c r="I315" s="12"/>
      <c r="J315" s="12"/>
      <c r="K315" s="12"/>
      <c r="L315" s="34"/>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row>
    <row r="316" spans="1:54" ht="15" thickBot="1">
      <c r="A316" s="12"/>
      <c r="B316" s="12"/>
      <c r="C316" s="12"/>
      <c r="D316" s="12"/>
      <c r="E316" s="12"/>
      <c r="F316" s="12"/>
      <c r="G316" s="12"/>
      <c r="H316" s="12"/>
      <c r="I316" s="12"/>
      <c r="J316" s="12"/>
      <c r="K316" s="12"/>
      <c r="L316" s="34"/>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row>
    <row r="317" spans="1:54" ht="15" thickBot="1">
      <c r="A317" s="12"/>
      <c r="B317" s="12"/>
      <c r="C317" s="12"/>
      <c r="D317" s="12"/>
      <c r="E317" s="12"/>
      <c r="F317" s="12"/>
      <c r="G317" s="12"/>
      <c r="H317" s="12"/>
      <c r="I317" s="12"/>
      <c r="J317" s="12"/>
      <c r="K317" s="12"/>
      <c r="L317" s="34"/>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row>
    <row r="318" spans="1:54" ht="15" thickBot="1">
      <c r="A318" s="12"/>
      <c r="B318" s="12"/>
      <c r="C318" s="12"/>
      <c r="D318" s="12"/>
      <c r="E318" s="12"/>
      <c r="F318" s="12"/>
      <c r="G318" s="12"/>
      <c r="H318" s="12"/>
      <c r="I318" s="12"/>
      <c r="J318" s="12"/>
      <c r="K318" s="12"/>
      <c r="L318" s="34"/>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row>
    <row r="319" spans="1:54" ht="15" thickBot="1">
      <c r="A319" s="12"/>
      <c r="B319" s="12"/>
      <c r="C319" s="12"/>
      <c r="D319" s="12"/>
      <c r="E319" s="12"/>
      <c r="F319" s="12"/>
      <c r="G319" s="12"/>
      <c r="H319" s="12"/>
      <c r="I319" s="12"/>
      <c r="J319" s="12"/>
      <c r="K319" s="12"/>
      <c r="L319" s="34"/>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row>
    <row r="320" spans="1:54" ht="15" thickBot="1">
      <c r="A320" s="12"/>
      <c r="B320" s="12"/>
      <c r="C320" s="12"/>
      <c r="D320" s="12"/>
      <c r="E320" s="12"/>
      <c r="F320" s="12"/>
      <c r="G320" s="12"/>
      <c r="H320" s="12"/>
      <c r="I320" s="12"/>
      <c r="J320" s="12"/>
      <c r="K320" s="12"/>
      <c r="L320" s="34"/>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row>
    <row r="321" spans="1:54" ht="15" thickBot="1">
      <c r="A321" s="12"/>
      <c r="B321" s="12"/>
      <c r="C321" s="12"/>
      <c r="D321" s="12"/>
      <c r="E321" s="12"/>
      <c r="F321" s="12"/>
      <c r="G321" s="12"/>
      <c r="H321" s="12"/>
      <c r="I321" s="12"/>
      <c r="J321" s="12"/>
      <c r="K321" s="12"/>
      <c r="L321" s="34"/>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row>
    <row r="322" spans="1:54" ht="15" thickBot="1">
      <c r="A322" s="12"/>
      <c r="B322" s="12"/>
      <c r="C322" s="12"/>
      <c r="D322" s="12"/>
      <c r="E322" s="12"/>
      <c r="F322" s="12"/>
      <c r="G322" s="12"/>
      <c r="H322" s="12"/>
      <c r="I322" s="12"/>
      <c r="J322" s="12"/>
      <c r="K322" s="12"/>
      <c r="L322" s="34"/>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row>
    <row r="323" spans="1:54" ht="15" thickBot="1">
      <c r="A323" s="12"/>
      <c r="B323" s="12"/>
      <c r="C323" s="12"/>
      <c r="D323" s="12"/>
      <c r="E323" s="12"/>
      <c r="F323" s="12"/>
      <c r="G323" s="12"/>
      <c r="H323" s="12"/>
      <c r="I323" s="12"/>
      <c r="J323" s="12"/>
      <c r="K323" s="12"/>
      <c r="L323" s="34"/>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row>
    <row r="324" spans="1:54" ht="15" thickBot="1">
      <c r="A324" s="12"/>
      <c r="B324" s="12"/>
      <c r="C324" s="12"/>
      <c r="D324" s="12"/>
      <c r="E324" s="12"/>
      <c r="F324" s="12"/>
      <c r="G324" s="12"/>
      <c r="H324" s="12"/>
      <c r="I324" s="12"/>
      <c r="J324" s="12"/>
      <c r="K324" s="12"/>
      <c r="L324" s="34"/>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row>
    <row r="325" spans="1:54" ht="15" thickBot="1">
      <c r="A325" s="12"/>
      <c r="B325" s="12"/>
      <c r="C325" s="12"/>
      <c r="D325" s="12"/>
      <c r="E325" s="12"/>
      <c r="F325" s="12"/>
      <c r="G325" s="12"/>
      <c r="H325" s="12"/>
      <c r="I325" s="12"/>
      <c r="J325" s="12"/>
      <c r="K325" s="12"/>
      <c r="L325" s="34"/>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row>
    <row r="326" spans="1:54" ht="15" thickBot="1">
      <c r="A326" s="12"/>
      <c r="B326" s="12"/>
      <c r="C326" s="12"/>
      <c r="D326" s="12"/>
      <c r="E326" s="12"/>
      <c r="F326" s="12"/>
      <c r="G326" s="12"/>
      <c r="H326" s="12"/>
      <c r="I326" s="12"/>
      <c r="J326" s="12"/>
      <c r="K326" s="12"/>
      <c r="L326" s="34"/>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row>
    <row r="327" spans="1:54" ht="15" thickBot="1">
      <c r="A327" s="12"/>
      <c r="B327" s="12"/>
      <c r="C327" s="12"/>
      <c r="D327" s="12"/>
      <c r="E327" s="12"/>
      <c r="F327" s="12"/>
      <c r="G327" s="12"/>
      <c r="H327" s="12"/>
      <c r="I327" s="12"/>
      <c r="J327" s="12"/>
      <c r="K327" s="12"/>
      <c r="L327" s="34"/>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row>
    <row r="328" spans="1:54" ht="15" thickBot="1">
      <c r="A328" s="12"/>
      <c r="B328" s="12"/>
      <c r="C328" s="12"/>
      <c r="D328" s="12"/>
      <c r="E328" s="12"/>
      <c r="F328" s="12"/>
      <c r="G328" s="12"/>
      <c r="H328" s="12"/>
      <c r="I328" s="12"/>
      <c r="J328" s="12"/>
      <c r="K328" s="12"/>
      <c r="L328" s="34"/>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row>
    <row r="329" spans="1:54" ht="15" thickBot="1">
      <c r="A329" s="12"/>
      <c r="B329" s="12"/>
      <c r="C329" s="12"/>
      <c r="D329" s="12"/>
      <c r="E329" s="12"/>
      <c r="F329" s="12"/>
      <c r="G329" s="12"/>
      <c r="H329" s="12"/>
      <c r="I329" s="12"/>
      <c r="J329" s="12"/>
      <c r="K329" s="12"/>
      <c r="L329" s="34"/>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row>
    <row r="330" spans="1:54" ht="15" thickBot="1">
      <c r="A330" s="12"/>
      <c r="B330" s="12"/>
      <c r="C330" s="12"/>
      <c r="D330" s="12"/>
      <c r="E330" s="12"/>
      <c r="F330" s="12"/>
      <c r="G330" s="12"/>
      <c r="H330" s="12"/>
      <c r="I330" s="12"/>
      <c r="J330" s="12"/>
      <c r="K330" s="12"/>
      <c r="L330" s="34"/>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row>
    <row r="331" spans="1:54" ht="15" thickBot="1">
      <c r="A331" s="12"/>
      <c r="B331" s="12"/>
      <c r="C331" s="12"/>
      <c r="D331" s="12"/>
      <c r="E331" s="12"/>
      <c r="F331" s="12"/>
      <c r="G331" s="12"/>
      <c r="H331" s="12"/>
      <c r="I331" s="12"/>
      <c r="J331" s="12"/>
      <c r="K331" s="12"/>
      <c r="L331" s="34"/>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row>
    <row r="332" spans="1:54" ht="15" thickBot="1">
      <c r="A332" s="12"/>
      <c r="B332" s="12"/>
      <c r="C332" s="12"/>
      <c r="D332" s="12"/>
      <c r="E332" s="12"/>
      <c r="F332" s="12"/>
      <c r="G332" s="12"/>
      <c r="H332" s="12"/>
      <c r="I332" s="12"/>
      <c r="J332" s="12"/>
      <c r="K332" s="12"/>
      <c r="L332" s="34"/>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row>
    <row r="333" spans="1:54" ht="15" thickBot="1">
      <c r="A333" s="12"/>
      <c r="B333" s="12"/>
      <c r="C333" s="12"/>
      <c r="D333" s="12"/>
      <c r="E333" s="12"/>
      <c r="F333" s="12"/>
      <c r="G333" s="12"/>
      <c r="H333" s="12"/>
      <c r="I333" s="12"/>
      <c r="J333" s="12"/>
      <c r="K333" s="12"/>
      <c r="L333" s="34"/>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row>
    <row r="334" spans="1:54" ht="15" thickBot="1">
      <c r="A334" s="12"/>
      <c r="B334" s="12"/>
      <c r="C334" s="12"/>
      <c r="D334" s="12"/>
      <c r="E334" s="12"/>
      <c r="F334" s="12"/>
      <c r="G334" s="12"/>
      <c r="H334" s="12"/>
      <c r="I334" s="12"/>
      <c r="J334" s="12"/>
      <c r="K334" s="12"/>
      <c r="L334" s="34"/>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row>
    <row r="335" spans="1:54" ht="15" thickBot="1">
      <c r="A335" s="12"/>
      <c r="B335" s="12"/>
      <c r="C335" s="12"/>
      <c r="D335" s="12"/>
      <c r="E335" s="12"/>
      <c r="F335" s="12"/>
      <c r="G335" s="12"/>
      <c r="H335" s="12"/>
      <c r="I335" s="12"/>
      <c r="J335" s="12"/>
      <c r="K335" s="12"/>
      <c r="L335" s="34"/>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row>
    <row r="336" spans="1:54" ht="15" thickBot="1">
      <c r="A336" s="12"/>
      <c r="B336" s="12"/>
      <c r="C336" s="12"/>
      <c r="D336" s="12"/>
      <c r="E336" s="12"/>
      <c r="F336" s="12"/>
      <c r="G336" s="12"/>
      <c r="H336" s="12"/>
      <c r="I336" s="12"/>
      <c r="J336" s="12"/>
      <c r="K336" s="12"/>
      <c r="L336" s="34"/>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row>
    <row r="337" spans="1:54" ht="15" thickBot="1">
      <c r="A337" s="12"/>
      <c r="B337" s="12"/>
      <c r="C337" s="12"/>
      <c r="D337" s="12"/>
      <c r="E337" s="12"/>
      <c r="F337" s="12"/>
      <c r="G337" s="12"/>
      <c r="H337" s="12"/>
      <c r="I337" s="12"/>
      <c r="J337" s="12"/>
      <c r="K337" s="12"/>
      <c r="L337" s="34"/>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row>
    <row r="338" spans="1:54" ht="15" thickBot="1">
      <c r="A338" s="12"/>
      <c r="B338" s="12"/>
      <c r="C338" s="12"/>
      <c r="D338" s="12"/>
      <c r="E338" s="12"/>
      <c r="F338" s="12"/>
      <c r="G338" s="12"/>
      <c r="H338" s="12"/>
      <c r="I338" s="12"/>
      <c r="J338" s="12"/>
      <c r="K338" s="12"/>
      <c r="L338" s="34"/>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row>
    <row r="339" spans="1:54" ht="15" thickBot="1">
      <c r="A339" s="12"/>
      <c r="B339" s="12"/>
      <c r="C339" s="12"/>
      <c r="D339" s="12"/>
      <c r="E339" s="12"/>
      <c r="F339" s="12"/>
      <c r="G339" s="12"/>
      <c r="H339" s="12"/>
      <c r="I339" s="12"/>
      <c r="J339" s="12"/>
      <c r="K339" s="12"/>
      <c r="L339" s="34"/>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row>
    <row r="340" spans="1:54" ht="15" thickBot="1">
      <c r="A340" s="12"/>
      <c r="B340" s="12"/>
      <c r="C340" s="12"/>
      <c r="D340" s="12"/>
      <c r="E340" s="12"/>
      <c r="F340" s="12"/>
      <c r="G340" s="12"/>
      <c r="H340" s="12"/>
      <c r="I340" s="12"/>
      <c r="J340" s="12"/>
      <c r="K340" s="12"/>
      <c r="L340" s="34"/>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row>
    <row r="341" spans="1:54" ht="15" thickBot="1">
      <c r="A341" s="12"/>
      <c r="B341" s="12"/>
      <c r="C341" s="12"/>
      <c r="D341" s="12"/>
      <c r="E341" s="12"/>
      <c r="F341" s="12"/>
      <c r="G341" s="12"/>
      <c r="H341" s="12"/>
      <c r="I341" s="12"/>
      <c r="J341" s="12"/>
      <c r="K341" s="12"/>
      <c r="L341" s="34"/>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row>
    <row r="342" spans="1:54" ht="15" thickBot="1">
      <c r="A342" s="12"/>
      <c r="B342" s="12"/>
      <c r="C342" s="12"/>
      <c r="D342" s="12"/>
      <c r="E342" s="12"/>
      <c r="F342" s="12"/>
      <c r="G342" s="12"/>
      <c r="H342" s="12"/>
      <c r="I342" s="12"/>
      <c r="J342" s="12"/>
      <c r="K342" s="12"/>
      <c r="L342" s="34"/>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row>
    <row r="343" spans="1:54" ht="15" thickBot="1">
      <c r="A343" s="12"/>
      <c r="B343" s="12"/>
      <c r="C343" s="12"/>
      <c r="D343" s="12"/>
      <c r="E343" s="12"/>
      <c r="F343" s="12"/>
      <c r="G343" s="12"/>
      <c r="H343" s="12"/>
      <c r="I343" s="12"/>
      <c r="J343" s="12"/>
      <c r="K343" s="12"/>
      <c r="L343" s="34"/>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row>
    <row r="344" spans="1:54" ht="15" thickBot="1">
      <c r="A344" s="12"/>
      <c r="B344" s="12"/>
      <c r="C344" s="12"/>
      <c r="D344" s="12"/>
      <c r="E344" s="12"/>
      <c r="F344" s="12"/>
      <c r="G344" s="12"/>
      <c r="H344" s="12"/>
      <c r="I344" s="12"/>
      <c r="J344" s="12"/>
      <c r="K344" s="12"/>
      <c r="L344" s="34"/>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row>
    <row r="345" spans="1:54" ht="15" thickBot="1">
      <c r="A345" s="12"/>
      <c r="B345" s="12"/>
      <c r="C345" s="12"/>
      <c r="D345" s="12"/>
      <c r="E345" s="12"/>
      <c r="F345" s="12"/>
      <c r="G345" s="12"/>
      <c r="H345" s="12"/>
      <c r="I345" s="12"/>
      <c r="J345" s="12"/>
      <c r="K345" s="12"/>
      <c r="L345" s="34"/>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row>
    <row r="346" spans="1:54" ht="15" thickBot="1">
      <c r="A346" s="12"/>
      <c r="B346" s="12"/>
      <c r="C346" s="12"/>
      <c r="D346" s="12"/>
      <c r="E346" s="12"/>
      <c r="F346" s="12"/>
      <c r="G346" s="12"/>
      <c r="H346" s="12"/>
      <c r="I346" s="12"/>
      <c r="J346" s="12"/>
      <c r="K346" s="12"/>
      <c r="L346" s="34"/>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row>
    <row r="347" spans="1:54" ht="15" thickBot="1">
      <c r="A347" s="12"/>
      <c r="B347" s="12"/>
      <c r="C347" s="12"/>
      <c r="D347" s="12"/>
      <c r="E347" s="12"/>
      <c r="F347" s="12"/>
      <c r="G347" s="12"/>
      <c r="H347" s="12"/>
      <c r="I347" s="12"/>
      <c r="J347" s="12"/>
      <c r="K347" s="12"/>
      <c r="L347" s="34"/>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row>
    <row r="348" spans="1:54" ht="15" thickBot="1">
      <c r="A348" s="12"/>
      <c r="B348" s="12"/>
      <c r="C348" s="12"/>
      <c r="D348" s="12"/>
      <c r="E348" s="12"/>
      <c r="F348" s="12"/>
      <c r="G348" s="12"/>
      <c r="H348" s="12"/>
      <c r="I348" s="12"/>
      <c r="J348" s="12"/>
      <c r="K348" s="12"/>
      <c r="L348" s="34"/>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row>
    <row r="349" spans="1:54" ht="15" thickBot="1">
      <c r="A349" s="12"/>
      <c r="B349" s="12"/>
      <c r="C349" s="12"/>
      <c r="D349" s="12"/>
      <c r="E349" s="12"/>
      <c r="F349" s="12"/>
      <c r="G349" s="12"/>
      <c r="H349" s="12"/>
      <c r="I349" s="12"/>
      <c r="J349" s="12"/>
      <c r="K349" s="12"/>
      <c r="L349" s="34"/>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row>
    <row r="350" spans="1:54" ht="15" thickBot="1">
      <c r="A350" s="12"/>
      <c r="B350" s="12"/>
      <c r="C350" s="12"/>
      <c r="D350" s="12"/>
      <c r="E350" s="12"/>
      <c r="F350" s="12"/>
      <c r="G350" s="12"/>
      <c r="H350" s="12"/>
      <c r="I350" s="12"/>
      <c r="J350" s="12"/>
      <c r="K350" s="12"/>
      <c r="L350" s="34"/>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row>
    <row r="351" spans="1:54" ht="15" thickBot="1">
      <c r="A351" s="12"/>
      <c r="B351" s="12"/>
      <c r="C351" s="12"/>
      <c r="D351" s="12"/>
      <c r="E351" s="12"/>
      <c r="F351" s="12"/>
      <c r="G351" s="12"/>
      <c r="H351" s="12"/>
      <c r="I351" s="12"/>
      <c r="J351" s="12"/>
      <c r="K351" s="12"/>
      <c r="L351" s="34"/>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row>
    <row r="352" spans="1:54" ht="15" thickBot="1">
      <c r="A352" s="12"/>
      <c r="B352" s="12"/>
      <c r="C352" s="12"/>
      <c r="D352" s="12"/>
      <c r="E352" s="12"/>
      <c r="F352" s="12"/>
      <c r="G352" s="12"/>
      <c r="H352" s="12"/>
      <c r="I352" s="12"/>
      <c r="J352" s="12"/>
      <c r="K352" s="12"/>
      <c r="L352" s="34"/>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row>
    <row r="353" spans="1:54" ht="15" thickBot="1">
      <c r="A353" s="12"/>
      <c r="B353" s="12"/>
      <c r="C353" s="12"/>
      <c r="D353" s="12"/>
      <c r="E353" s="12"/>
      <c r="F353" s="12"/>
      <c r="G353" s="12"/>
      <c r="H353" s="12"/>
      <c r="I353" s="12"/>
      <c r="J353" s="12"/>
      <c r="K353" s="12"/>
      <c r="L353" s="34"/>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row>
    <row r="354" spans="1:54" ht="15" thickBot="1">
      <c r="A354" s="12"/>
      <c r="B354" s="12"/>
      <c r="C354" s="12"/>
      <c r="D354" s="12"/>
      <c r="E354" s="12"/>
      <c r="F354" s="12"/>
      <c r="G354" s="12"/>
      <c r="H354" s="12"/>
      <c r="I354" s="12"/>
      <c r="J354" s="12"/>
      <c r="K354" s="12"/>
      <c r="L354" s="34"/>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row>
    <row r="355" spans="1:54" ht="15" thickBot="1">
      <c r="A355" s="12"/>
      <c r="B355" s="12"/>
      <c r="C355" s="12"/>
      <c r="D355" s="12"/>
      <c r="E355" s="12"/>
      <c r="F355" s="12"/>
      <c r="G355" s="12"/>
      <c r="H355" s="12"/>
      <c r="I355" s="12"/>
      <c r="J355" s="12"/>
      <c r="K355" s="12"/>
      <c r="L355" s="34"/>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row>
    <row r="356" spans="1:54" ht="15" thickBot="1">
      <c r="A356" s="12"/>
      <c r="B356" s="12"/>
      <c r="C356" s="12"/>
      <c r="D356" s="12"/>
      <c r="E356" s="12"/>
      <c r="F356" s="12"/>
      <c r="G356" s="12"/>
      <c r="H356" s="12"/>
      <c r="I356" s="12"/>
      <c r="J356" s="12"/>
      <c r="K356" s="12"/>
      <c r="L356" s="34"/>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c r="BA356" s="12"/>
      <c r="BB356" s="12"/>
    </row>
    <row r="357" spans="1:54" ht="15" thickBot="1">
      <c r="A357" s="12"/>
      <c r="B357" s="12"/>
      <c r="C357" s="12"/>
      <c r="D357" s="12"/>
      <c r="E357" s="12"/>
      <c r="F357" s="12"/>
      <c r="G357" s="12"/>
      <c r="H357" s="12"/>
      <c r="I357" s="12"/>
      <c r="J357" s="12"/>
      <c r="K357" s="12"/>
      <c r="L357" s="34"/>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c r="AR357" s="12"/>
      <c r="AS357" s="12"/>
      <c r="AT357" s="12"/>
      <c r="AU357" s="12"/>
      <c r="AV357" s="12"/>
      <c r="AW357" s="12"/>
      <c r="AX357" s="12"/>
      <c r="AY357" s="12"/>
      <c r="AZ357" s="12"/>
      <c r="BA357" s="12"/>
      <c r="BB357" s="12"/>
    </row>
    <row r="358" spans="1:54" ht="15" thickBot="1">
      <c r="A358" s="12"/>
      <c r="B358" s="12"/>
      <c r="C358" s="12"/>
      <c r="D358" s="12"/>
      <c r="E358" s="12"/>
      <c r="F358" s="12"/>
      <c r="G358" s="12"/>
      <c r="H358" s="12"/>
      <c r="I358" s="12"/>
      <c r="J358" s="12"/>
      <c r="K358" s="12"/>
      <c r="L358" s="34"/>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c r="AR358" s="12"/>
      <c r="AS358" s="12"/>
      <c r="AT358" s="12"/>
      <c r="AU358" s="12"/>
      <c r="AV358" s="12"/>
      <c r="AW358" s="12"/>
      <c r="AX358" s="12"/>
      <c r="AY358" s="12"/>
      <c r="AZ358" s="12"/>
      <c r="BA358" s="12"/>
      <c r="BB358" s="12"/>
    </row>
    <row r="359" spans="1:54" ht="15" thickBot="1">
      <c r="A359" s="12"/>
      <c r="B359" s="12"/>
      <c r="C359" s="12"/>
      <c r="D359" s="12"/>
      <c r="E359" s="12"/>
      <c r="F359" s="12"/>
      <c r="G359" s="12"/>
      <c r="H359" s="12"/>
      <c r="I359" s="12"/>
      <c r="J359" s="12"/>
      <c r="K359" s="12"/>
      <c r="L359" s="34"/>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c r="AR359" s="12"/>
      <c r="AS359" s="12"/>
      <c r="AT359" s="12"/>
      <c r="AU359" s="12"/>
      <c r="AV359" s="12"/>
      <c r="AW359" s="12"/>
      <c r="AX359" s="12"/>
      <c r="AY359" s="12"/>
      <c r="AZ359" s="12"/>
      <c r="BA359" s="12"/>
      <c r="BB359" s="12"/>
    </row>
    <row r="360" spans="1:54" ht="15" thickBot="1">
      <c r="A360" s="12"/>
      <c r="B360" s="12"/>
      <c r="C360" s="12"/>
      <c r="D360" s="12"/>
      <c r="E360" s="12"/>
      <c r="F360" s="12"/>
      <c r="G360" s="12"/>
      <c r="H360" s="12"/>
      <c r="I360" s="12"/>
      <c r="J360" s="12"/>
      <c r="K360" s="12"/>
      <c r="L360" s="34"/>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c r="AR360" s="12"/>
      <c r="AS360" s="12"/>
      <c r="AT360" s="12"/>
      <c r="AU360" s="12"/>
      <c r="AV360" s="12"/>
      <c r="AW360" s="12"/>
      <c r="AX360" s="12"/>
      <c r="AY360" s="12"/>
      <c r="AZ360" s="12"/>
      <c r="BA360" s="12"/>
      <c r="BB360" s="12"/>
    </row>
    <row r="361" spans="1:54" ht="15" thickBot="1">
      <c r="A361" s="12"/>
      <c r="B361" s="12"/>
      <c r="C361" s="12"/>
      <c r="D361" s="12"/>
      <c r="E361" s="12"/>
      <c r="F361" s="12"/>
      <c r="G361" s="12"/>
      <c r="H361" s="12"/>
      <c r="I361" s="12"/>
      <c r="J361" s="12"/>
      <c r="K361" s="12"/>
      <c r="L361" s="34"/>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c r="AR361" s="12"/>
      <c r="AS361" s="12"/>
      <c r="AT361" s="12"/>
      <c r="AU361" s="12"/>
      <c r="AV361" s="12"/>
      <c r="AW361" s="12"/>
      <c r="AX361" s="12"/>
      <c r="AY361" s="12"/>
      <c r="AZ361" s="12"/>
      <c r="BA361" s="12"/>
      <c r="BB361" s="12"/>
    </row>
    <row r="362" spans="1:54" ht="15" thickBot="1">
      <c r="A362" s="12"/>
      <c r="B362" s="12"/>
      <c r="C362" s="12"/>
      <c r="D362" s="12"/>
      <c r="E362" s="12"/>
      <c r="F362" s="12"/>
      <c r="G362" s="12"/>
      <c r="H362" s="12"/>
      <c r="I362" s="12"/>
      <c r="J362" s="12"/>
      <c r="K362" s="12"/>
      <c r="L362" s="34"/>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c r="AR362" s="12"/>
      <c r="AS362" s="12"/>
      <c r="AT362" s="12"/>
      <c r="AU362" s="12"/>
      <c r="AV362" s="12"/>
      <c r="AW362" s="12"/>
      <c r="AX362" s="12"/>
      <c r="AY362" s="12"/>
      <c r="AZ362" s="12"/>
      <c r="BA362" s="12"/>
      <c r="BB362" s="12"/>
    </row>
    <row r="363" spans="1:54" ht="15" thickBot="1">
      <c r="A363" s="12"/>
      <c r="B363" s="12"/>
      <c r="C363" s="12"/>
      <c r="D363" s="12"/>
      <c r="E363" s="12"/>
      <c r="F363" s="12"/>
      <c r="G363" s="12"/>
      <c r="H363" s="12"/>
      <c r="I363" s="12"/>
      <c r="J363" s="12"/>
      <c r="K363" s="12"/>
      <c r="L363" s="34"/>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c r="AR363" s="12"/>
      <c r="AS363" s="12"/>
      <c r="AT363" s="12"/>
      <c r="AU363" s="12"/>
      <c r="AV363" s="12"/>
      <c r="AW363" s="12"/>
      <c r="AX363" s="12"/>
      <c r="AY363" s="12"/>
      <c r="AZ363" s="12"/>
      <c r="BA363" s="12"/>
      <c r="BB363" s="12"/>
    </row>
    <row r="364" spans="1:54" ht="15" thickBot="1">
      <c r="A364" s="12"/>
      <c r="B364" s="12"/>
      <c r="C364" s="12"/>
      <c r="D364" s="12"/>
      <c r="E364" s="12"/>
      <c r="F364" s="12"/>
      <c r="G364" s="12"/>
      <c r="H364" s="12"/>
      <c r="I364" s="12"/>
      <c r="J364" s="12"/>
      <c r="K364" s="12"/>
      <c r="L364" s="34"/>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c r="AR364" s="12"/>
      <c r="AS364" s="12"/>
      <c r="AT364" s="12"/>
      <c r="AU364" s="12"/>
      <c r="AV364" s="12"/>
      <c r="AW364" s="12"/>
      <c r="AX364" s="12"/>
      <c r="AY364" s="12"/>
      <c r="AZ364" s="12"/>
      <c r="BA364" s="12"/>
      <c r="BB364" s="12"/>
    </row>
    <row r="365" spans="1:54" ht="15" thickBot="1">
      <c r="A365" s="12"/>
      <c r="B365" s="12"/>
      <c r="C365" s="12"/>
      <c r="D365" s="12"/>
      <c r="E365" s="12"/>
      <c r="F365" s="12"/>
      <c r="G365" s="12"/>
      <c r="H365" s="12"/>
      <c r="I365" s="12"/>
      <c r="J365" s="12"/>
      <c r="K365" s="12"/>
      <c r="L365" s="34"/>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c r="AR365" s="12"/>
      <c r="AS365" s="12"/>
      <c r="AT365" s="12"/>
      <c r="AU365" s="12"/>
      <c r="AV365" s="12"/>
      <c r="AW365" s="12"/>
      <c r="AX365" s="12"/>
      <c r="AY365" s="12"/>
      <c r="AZ365" s="12"/>
      <c r="BA365" s="12"/>
      <c r="BB365" s="12"/>
    </row>
    <row r="366" spans="1:54" ht="15" thickBot="1">
      <c r="A366" s="12"/>
      <c r="B366" s="12"/>
      <c r="C366" s="12"/>
      <c r="D366" s="12"/>
      <c r="E366" s="12"/>
      <c r="F366" s="12"/>
      <c r="G366" s="12"/>
      <c r="H366" s="12"/>
      <c r="I366" s="12"/>
      <c r="J366" s="12"/>
      <c r="K366" s="12"/>
      <c r="L366" s="34"/>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c r="AR366" s="12"/>
      <c r="AS366" s="12"/>
      <c r="AT366" s="12"/>
      <c r="AU366" s="12"/>
      <c r="AV366" s="12"/>
      <c r="AW366" s="12"/>
      <c r="AX366" s="12"/>
      <c r="AY366" s="12"/>
      <c r="AZ366" s="12"/>
      <c r="BA366" s="12"/>
      <c r="BB366" s="12"/>
    </row>
    <row r="367" spans="1:54" ht="15" thickBot="1">
      <c r="A367" s="12"/>
      <c r="B367" s="12"/>
      <c r="C367" s="12"/>
      <c r="D367" s="12"/>
      <c r="E367" s="12"/>
      <c r="F367" s="12"/>
      <c r="G367" s="12"/>
      <c r="H367" s="12"/>
      <c r="I367" s="12"/>
      <c r="J367" s="12"/>
      <c r="K367" s="12"/>
      <c r="L367" s="34"/>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c r="AR367" s="12"/>
      <c r="AS367" s="12"/>
      <c r="AT367" s="12"/>
      <c r="AU367" s="12"/>
      <c r="AV367" s="12"/>
      <c r="AW367" s="12"/>
      <c r="AX367" s="12"/>
      <c r="AY367" s="12"/>
      <c r="AZ367" s="12"/>
      <c r="BA367" s="12"/>
      <c r="BB367" s="12"/>
    </row>
    <row r="368" spans="1:54" ht="15" thickBot="1">
      <c r="A368" s="12"/>
      <c r="B368" s="12"/>
      <c r="C368" s="12"/>
      <c r="D368" s="12"/>
      <c r="E368" s="12"/>
      <c r="F368" s="12"/>
      <c r="G368" s="12"/>
      <c r="H368" s="12"/>
      <c r="I368" s="12"/>
      <c r="J368" s="12"/>
      <c r="K368" s="12"/>
      <c r="L368" s="34"/>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c r="AR368" s="12"/>
      <c r="AS368" s="12"/>
      <c r="AT368" s="12"/>
      <c r="AU368" s="12"/>
      <c r="AV368" s="12"/>
      <c r="AW368" s="12"/>
      <c r="AX368" s="12"/>
      <c r="AY368" s="12"/>
      <c r="AZ368" s="12"/>
      <c r="BA368" s="12"/>
      <c r="BB368" s="12"/>
    </row>
    <row r="369" spans="1:54" ht="15" thickBot="1">
      <c r="A369" s="12"/>
      <c r="B369" s="12"/>
      <c r="C369" s="12"/>
      <c r="D369" s="12"/>
      <c r="E369" s="12"/>
      <c r="F369" s="12"/>
      <c r="G369" s="12"/>
      <c r="H369" s="12"/>
      <c r="I369" s="12"/>
      <c r="J369" s="12"/>
      <c r="K369" s="12"/>
      <c r="L369" s="34"/>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c r="AR369" s="12"/>
      <c r="AS369" s="12"/>
      <c r="AT369" s="12"/>
      <c r="AU369" s="12"/>
      <c r="AV369" s="12"/>
      <c r="AW369" s="12"/>
      <c r="AX369" s="12"/>
      <c r="AY369" s="12"/>
      <c r="AZ369" s="12"/>
      <c r="BA369" s="12"/>
      <c r="BB369" s="12"/>
    </row>
    <row r="370" spans="1:54" ht="15" thickBot="1">
      <c r="A370" s="12"/>
      <c r="B370" s="12"/>
      <c r="C370" s="12"/>
      <c r="D370" s="12"/>
      <c r="E370" s="12"/>
      <c r="F370" s="12"/>
      <c r="G370" s="12"/>
      <c r="H370" s="12"/>
      <c r="I370" s="12"/>
      <c r="J370" s="12"/>
      <c r="K370" s="12"/>
      <c r="L370" s="34"/>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c r="AR370" s="12"/>
      <c r="AS370" s="12"/>
      <c r="AT370" s="12"/>
      <c r="AU370" s="12"/>
      <c r="AV370" s="12"/>
      <c r="AW370" s="12"/>
      <c r="AX370" s="12"/>
      <c r="AY370" s="12"/>
      <c r="AZ370" s="12"/>
      <c r="BA370" s="12"/>
      <c r="BB370" s="12"/>
    </row>
    <row r="371" spans="1:54" ht="15" thickBot="1">
      <c r="A371" s="12"/>
      <c r="B371" s="12"/>
      <c r="C371" s="12"/>
      <c r="D371" s="12"/>
      <c r="E371" s="12"/>
      <c r="F371" s="12"/>
      <c r="G371" s="12"/>
      <c r="H371" s="12"/>
      <c r="I371" s="12"/>
      <c r="J371" s="12"/>
      <c r="K371" s="12"/>
      <c r="L371" s="34"/>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c r="AR371" s="12"/>
      <c r="AS371" s="12"/>
      <c r="AT371" s="12"/>
      <c r="AU371" s="12"/>
      <c r="AV371" s="12"/>
      <c r="AW371" s="12"/>
      <c r="AX371" s="12"/>
      <c r="AY371" s="12"/>
      <c r="AZ371" s="12"/>
      <c r="BA371" s="12"/>
      <c r="BB371" s="12"/>
    </row>
    <row r="372" spans="1:54" ht="15" thickBot="1">
      <c r="A372" s="12"/>
      <c r="B372" s="12"/>
      <c r="C372" s="12"/>
      <c r="D372" s="12"/>
      <c r="E372" s="12"/>
      <c r="F372" s="12"/>
      <c r="G372" s="12"/>
      <c r="H372" s="12"/>
      <c r="I372" s="12"/>
      <c r="J372" s="12"/>
      <c r="K372" s="12"/>
      <c r="L372" s="34"/>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c r="AR372" s="12"/>
      <c r="AS372" s="12"/>
      <c r="AT372" s="12"/>
      <c r="AU372" s="12"/>
      <c r="AV372" s="12"/>
      <c r="AW372" s="12"/>
      <c r="AX372" s="12"/>
      <c r="AY372" s="12"/>
      <c r="AZ372" s="12"/>
      <c r="BA372" s="12"/>
      <c r="BB372" s="12"/>
    </row>
    <row r="373" spans="1:54" ht="15" thickBot="1">
      <c r="A373" s="12"/>
      <c r="B373" s="12"/>
      <c r="C373" s="12"/>
      <c r="D373" s="12"/>
      <c r="E373" s="12"/>
      <c r="F373" s="12"/>
      <c r="G373" s="12"/>
      <c r="H373" s="12"/>
      <c r="I373" s="12"/>
      <c r="J373" s="12"/>
      <c r="K373" s="12"/>
      <c r="L373" s="34"/>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c r="AR373" s="12"/>
      <c r="AS373" s="12"/>
      <c r="AT373" s="12"/>
      <c r="AU373" s="12"/>
      <c r="AV373" s="12"/>
      <c r="AW373" s="12"/>
      <c r="AX373" s="12"/>
      <c r="AY373" s="12"/>
      <c r="AZ373" s="12"/>
      <c r="BA373" s="12"/>
      <c r="BB373" s="12"/>
    </row>
    <row r="374" spans="1:54" ht="15" thickBot="1">
      <c r="A374" s="12"/>
      <c r="B374" s="12"/>
      <c r="C374" s="12"/>
      <c r="D374" s="12"/>
      <c r="E374" s="12"/>
      <c r="F374" s="12"/>
      <c r="G374" s="12"/>
      <c r="H374" s="12"/>
      <c r="I374" s="12"/>
      <c r="J374" s="12"/>
      <c r="K374" s="12"/>
      <c r="L374" s="34"/>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c r="AR374" s="12"/>
      <c r="AS374" s="12"/>
      <c r="AT374" s="12"/>
      <c r="AU374" s="12"/>
      <c r="AV374" s="12"/>
      <c r="AW374" s="12"/>
      <c r="AX374" s="12"/>
      <c r="AY374" s="12"/>
      <c r="AZ374" s="12"/>
      <c r="BA374" s="12"/>
      <c r="BB374" s="12"/>
    </row>
    <row r="375" spans="1:54" ht="15" thickBot="1">
      <c r="A375" s="12"/>
      <c r="B375" s="12"/>
      <c r="C375" s="12"/>
      <c r="D375" s="12"/>
      <c r="E375" s="12"/>
      <c r="F375" s="12"/>
      <c r="G375" s="12"/>
      <c r="H375" s="12"/>
      <c r="I375" s="12"/>
      <c r="J375" s="12"/>
      <c r="K375" s="12"/>
      <c r="L375" s="34"/>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c r="AR375" s="12"/>
      <c r="AS375" s="12"/>
      <c r="AT375" s="12"/>
      <c r="AU375" s="12"/>
      <c r="AV375" s="12"/>
      <c r="AW375" s="12"/>
      <c r="AX375" s="12"/>
      <c r="AY375" s="12"/>
      <c r="AZ375" s="12"/>
      <c r="BA375" s="12"/>
      <c r="BB375" s="12"/>
    </row>
    <row r="376" spans="1:54" ht="15" thickBot="1">
      <c r="A376" s="12"/>
      <c r="B376" s="12"/>
      <c r="C376" s="12"/>
      <c r="D376" s="12"/>
      <c r="E376" s="12"/>
      <c r="F376" s="12"/>
      <c r="G376" s="12"/>
      <c r="H376" s="12"/>
      <c r="I376" s="12"/>
      <c r="J376" s="12"/>
      <c r="K376" s="12"/>
      <c r="L376" s="34"/>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c r="AR376" s="12"/>
      <c r="AS376" s="12"/>
      <c r="AT376" s="12"/>
      <c r="AU376" s="12"/>
      <c r="AV376" s="12"/>
      <c r="AW376" s="12"/>
      <c r="AX376" s="12"/>
      <c r="AY376" s="12"/>
      <c r="AZ376" s="12"/>
      <c r="BA376" s="12"/>
      <c r="BB376" s="12"/>
    </row>
    <row r="377" spans="1:54" ht="15" thickBot="1">
      <c r="A377" s="12"/>
      <c r="B377" s="12"/>
      <c r="C377" s="12"/>
      <c r="D377" s="12"/>
      <c r="E377" s="12"/>
      <c r="F377" s="12"/>
      <c r="G377" s="12"/>
      <c r="H377" s="12"/>
      <c r="I377" s="12"/>
      <c r="J377" s="12"/>
      <c r="K377" s="12"/>
      <c r="L377" s="34"/>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c r="AR377" s="12"/>
      <c r="AS377" s="12"/>
      <c r="AT377" s="12"/>
      <c r="AU377" s="12"/>
      <c r="AV377" s="12"/>
      <c r="AW377" s="12"/>
      <c r="AX377" s="12"/>
      <c r="AY377" s="12"/>
      <c r="AZ377" s="12"/>
      <c r="BA377" s="12"/>
      <c r="BB377" s="12"/>
    </row>
    <row r="378" spans="1:54" ht="15" thickBot="1">
      <c r="A378" s="12"/>
      <c r="B378" s="12"/>
      <c r="C378" s="12"/>
      <c r="D378" s="12"/>
      <c r="E378" s="12"/>
      <c r="F378" s="12"/>
      <c r="G378" s="12"/>
      <c r="H378" s="12"/>
      <c r="I378" s="12"/>
      <c r="J378" s="12"/>
      <c r="K378" s="12"/>
      <c r="L378" s="34"/>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AV378" s="12"/>
      <c r="AW378" s="12"/>
      <c r="AX378" s="12"/>
      <c r="AY378" s="12"/>
      <c r="AZ378" s="12"/>
      <c r="BA378" s="12"/>
      <c r="BB378" s="12"/>
    </row>
    <row r="379" spans="1:54" ht="15" thickBot="1">
      <c r="A379" s="12"/>
      <c r="B379" s="12"/>
      <c r="C379" s="12"/>
      <c r="D379" s="12"/>
      <c r="E379" s="12"/>
      <c r="F379" s="12"/>
      <c r="G379" s="12"/>
      <c r="H379" s="12"/>
      <c r="I379" s="12"/>
      <c r="J379" s="12"/>
      <c r="K379" s="12"/>
      <c r="L379" s="34"/>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AV379" s="12"/>
      <c r="AW379" s="12"/>
      <c r="AX379" s="12"/>
      <c r="AY379" s="12"/>
      <c r="AZ379" s="12"/>
      <c r="BA379" s="12"/>
      <c r="BB379" s="12"/>
    </row>
    <row r="380" spans="1:54" ht="15" thickBot="1">
      <c r="A380" s="12"/>
      <c r="B380" s="12"/>
      <c r="C380" s="12"/>
      <c r="D380" s="12"/>
      <c r="E380" s="12"/>
      <c r="F380" s="12"/>
      <c r="G380" s="12"/>
      <c r="H380" s="12"/>
      <c r="I380" s="12"/>
      <c r="J380" s="12"/>
      <c r="K380" s="12"/>
      <c r="L380" s="34"/>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AV380" s="12"/>
      <c r="AW380" s="12"/>
      <c r="AX380" s="12"/>
      <c r="AY380" s="12"/>
      <c r="AZ380" s="12"/>
      <c r="BA380" s="12"/>
      <c r="BB380" s="12"/>
    </row>
    <row r="381" spans="1:54" ht="15" thickBot="1">
      <c r="A381" s="12"/>
      <c r="B381" s="12"/>
      <c r="C381" s="12"/>
      <c r="D381" s="12"/>
      <c r="E381" s="12"/>
      <c r="F381" s="12"/>
      <c r="G381" s="12"/>
      <c r="H381" s="12"/>
      <c r="I381" s="12"/>
      <c r="J381" s="12"/>
      <c r="K381" s="12"/>
      <c r="L381" s="34"/>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AV381" s="12"/>
      <c r="AW381" s="12"/>
      <c r="AX381" s="12"/>
      <c r="AY381" s="12"/>
      <c r="AZ381" s="12"/>
      <c r="BA381" s="12"/>
      <c r="BB381" s="12"/>
    </row>
    <row r="382" spans="1:54" ht="15" thickBot="1">
      <c r="A382" s="12"/>
      <c r="B382" s="12"/>
      <c r="C382" s="12"/>
      <c r="D382" s="12"/>
      <c r="E382" s="12"/>
      <c r="F382" s="12"/>
      <c r="G382" s="12"/>
      <c r="H382" s="12"/>
      <c r="I382" s="12"/>
      <c r="J382" s="12"/>
      <c r="K382" s="12"/>
      <c r="L382" s="34"/>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AV382" s="12"/>
      <c r="AW382" s="12"/>
      <c r="AX382" s="12"/>
      <c r="AY382" s="12"/>
      <c r="AZ382" s="12"/>
      <c r="BA382" s="12"/>
      <c r="BB382" s="12"/>
    </row>
    <row r="383" spans="1:54" ht="15" thickBot="1">
      <c r="A383" s="12"/>
      <c r="B383" s="12"/>
      <c r="C383" s="12"/>
      <c r="D383" s="12"/>
      <c r="E383" s="12"/>
      <c r="F383" s="12"/>
      <c r="G383" s="12"/>
      <c r="H383" s="12"/>
      <c r="I383" s="12"/>
      <c r="J383" s="12"/>
      <c r="K383" s="12"/>
      <c r="L383" s="34"/>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AV383" s="12"/>
      <c r="AW383" s="12"/>
      <c r="AX383" s="12"/>
      <c r="AY383" s="12"/>
      <c r="AZ383" s="12"/>
      <c r="BA383" s="12"/>
      <c r="BB383" s="12"/>
    </row>
    <row r="384" spans="1:54" ht="15" thickBot="1">
      <c r="A384" s="12"/>
      <c r="B384" s="12"/>
      <c r="C384" s="12"/>
      <c r="D384" s="12"/>
      <c r="E384" s="12"/>
      <c r="F384" s="12"/>
      <c r="G384" s="12"/>
      <c r="H384" s="12"/>
      <c r="I384" s="12"/>
      <c r="J384" s="12"/>
      <c r="K384" s="12"/>
      <c r="L384" s="34"/>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AV384" s="12"/>
      <c r="AW384" s="12"/>
      <c r="AX384" s="12"/>
      <c r="AY384" s="12"/>
      <c r="AZ384" s="12"/>
      <c r="BA384" s="12"/>
      <c r="BB384" s="12"/>
    </row>
    <row r="385" spans="1:54" ht="15" thickBot="1">
      <c r="A385" s="12"/>
      <c r="B385" s="12"/>
      <c r="C385" s="12"/>
      <c r="D385" s="12"/>
      <c r="E385" s="12"/>
      <c r="F385" s="12"/>
      <c r="G385" s="12"/>
      <c r="H385" s="12"/>
      <c r="I385" s="12"/>
      <c r="J385" s="12"/>
      <c r="K385" s="12"/>
      <c r="L385" s="34"/>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AV385" s="12"/>
      <c r="AW385" s="12"/>
      <c r="AX385" s="12"/>
      <c r="AY385" s="12"/>
      <c r="AZ385" s="12"/>
      <c r="BA385" s="12"/>
      <c r="BB385" s="12"/>
    </row>
    <row r="386" spans="1:54" ht="15" thickBot="1">
      <c r="A386" s="12"/>
      <c r="B386" s="12"/>
      <c r="C386" s="12"/>
      <c r="D386" s="12"/>
      <c r="E386" s="12"/>
      <c r="F386" s="12"/>
      <c r="G386" s="12"/>
      <c r="H386" s="12"/>
      <c r="I386" s="12"/>
      <c r="J386" s="12"/>
      <c r="K386" s="12"/>
      <c r="L386" s="34"/>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AV386" s="12"/>
      <c r="AW386" s="12"/>
      <c r="AX386" s="12"/>
      <c r="AY386" s="12"/>
      <c r="AZ386" s="12"/>
      <c r="BA386" s="12"/>
      <c r="BB386" s="12"/>
    </row>
    <row r="387" spans="1:54" ht="15" thickBot="1">
      <c r="A387" s="12"/>
      <c r="B387" s="12"/>
      <c r="C387" s="12"/>
      <c r="D387" s="12"/>
      <c r="E387" s="12"/>
      <c r="F387" s="12"/>
      <c r="G387" s="12"/>
      <c r="H387" s="12"/>
      <c r="I387" s="12"/>
      <c r="J387" s="12"/>
      <c r="K387" s="12"/>
      <c r="L387" s="34"/>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AV387" s="12"/>
      <c r="AW387" s="12"/>
      <c r="AX387" s="12"/>
      <c r="AY387" s="12"/>
      <c r="AZ387" s="12"/>
      <c r="BA387" s="12"/>
      <c r="BB387" s="12"/>
    </row>
    <row r="388" spans="1:54" ht="15" thickBot="1">
      <c r="A388" s="12"/>
      <c r="B388" s="12"/>
      <c r="C388" s="12"/>
      <c r="D388" s="12"/>
      <c r="E388" s="12"/>
      <c r="F388" s="12"/>
      <c r="G388" s="12"/>
      <c r="H388" s="12"/>
      <c r="I388" s="12"/>
      <c r="J388" s="12"/>
      <c r="K388" s="12"/>
      <c r="L388" s="34"/>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AV388" s="12"/>
      <c r="AW388" s="12"/>
      <c r="AX388" s="12"/>
      <c r="AY388" s="12"/>
      <c r="AZ388" s="12"/>
      <c r="BA388" s="12"/>
      <c r="BB388" s="12"/>
    </row>
    <row r="389" spans="1:54" ht="15" thickBot="1">
      <c r="A389" s="12"/>
      <c r="B389" s="12"/>
      <c r="C389" s="12"/>
      <c r="D389" s="12"/>
      <c r="E389" s="12"/>
      <c r="F389" s="12"/>
      <c r="G389" s="12"/>
      <c r="H389" s="12"/>
      <c r="I389" s="12"/>
      <c r="J389" s="12"/>
      <c r="K389" s="12"/>
      <c r="L389" s="34"/>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AV389" s="12"/>
      <c r="AW389" s="12"/>
      <c r="AX389" s="12"/>
      <c r="AY389" s="12"/>
      <c r="AZ389" s="12"/>
      <c r="BA389" s="12"/>
      <c r="BB389" s="12"/>
    </row>
    <row r="390" spans="1:54" ht="15" thickBot="1">
      <c r="A390" s="12"/>
      <c r="B390" s="12"/>
      <c r="C390" s="12"/>
      <c r="D390" s="12"/>
      <c r="E390" s="12"/>
      <c r="F390" s="12"/>
      <c r="G390" s="12"/>
      <c r="H390" s="12"/>
      <c r="I390" s="12"/>
      <c r="J390" s="12"/>
      <c r="K390" s="12"/>
      <c r="L390" s="34"/>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AV390" s="12"/>
      <c r="AW390" s="12"/>
      <c r="AX390" s="12"/>
      <c r="AY390" s="12"/>
      <c r="AZ390" s="12"/>
      <c r="BA390" s="12"/>
      <c r="BB390" s="12"/>
    </row>
    <row r="391" spans="1:54" ht="15" thickBot="1">
      <c r="A391" s="12"/>
      <c r="B391" s="12"/>
      <c r="C391" s="12"/>
      <c r="D391" s="12"/>
      <c r="E391" s="12"/>
      <c r="F391" s="12"/>
      <c r="G391" s="12"/>
      <c r="H391" s="12"/>
      <c r="I391" s="12"/>
      <c r="J391" s="12"/>
      <c r="K391" s="12"/>
      <c r="L391" s="34"/>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AV391" s="12"/>
      <c r="AW391" s="12"/>
      <c r="AX391" s="12"/>
      <c r="AY391" s="12"/>
      <c r="AZ391" s="12"/>
      <c r="BA391" s="12"/>
      <c r="BB391" s="12"/>
    </row>
    <row r="392" spans="1:54" ht="15" thickBot="1">
      <c r="A392" s="12"/>
      <c r="B392" s="12"/>
      <c r="C392" s="12"/>
      <c r="D392" s="12"/>
      <c r="E392" s="12"/>
      <c r="F392" s="12"/>
      <c r="G392" s="12"/>
      <c r="H392" s="12"/>
      <c r="I392" s="12"/>
      <c r="J392" s="12"/>
      <c r="K392" s="12"/>
      <c r="L392" s="34"/>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AV392" s="12"/>
      <c r="AW392" s="12"/>
      <c r="AX392" s="12"/>
      <c r="AY392" s="12"/>
      <c r="AZ392" s="12"/>
      <c r="BA392" s="12"/>
      <c r="BB392" s="12"/>
    </row>
    <row r="393" spans="1:54" ht="15" thickBot="1">
      <c r="A393" s="12"/>
      <c r="B393" s="12"/>
      <c r="C393" s="12"/>
      <c r="D393" s="12"/>
      <c r="E393" s="12"/>
      <c r="F393" s="12"/>
      <c r="G393" s="12"/>
      <c r="H393" s="12"/>
      <c r="I393" s="12"/>
      <c r="J393" s="12"/>
      <c r="K393" s="12"/>
      <c r="L393" s="34"/>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AV393" s="12"/>
      <c r="AW393" s="12"/>
      <c r="AX393" s="12"/>
      <c r="AY393" s="12"/>
      <c r="AZ393" s="12"/>
      <c r="BA393" s="12"/>
      <c r="BB393" s="12"/>
    </row>
    <row r="394" spans="1:54" ht="15" thickBot="1">
      <c r="A394" s="12"/>
      <c r="B394" s="12"/>
      <c r="C394" s="12"/>
      <c r="D394" s="12"/>
      <c r="E394" s="12"/>
      <c r="F394" s="12"/>
      <c r="G394" s="12"/>
      <c r="H394" s="12"/>
      <c r="I394" s="12"/>
      <c r="J394" s="12"/>
      <c r="K394" s="12"/>
      <c r="L394" s="34"/>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AV394" s="12"/>
      <c r="AW394" s="12"/>
      <c r="AX394" s="12"/>
      <c r="AY394" s="12"/>
      <c r="AZ394" s="12"/>
      <c r="BA394" s="12"/>
      <c r="BB394" s="12"/>
    </row>
    <row r="395" spans="1:54" ht="15" thickBot="1">
      <c r="A395" s="12"/>
      <c r="B395" s="12"/>
      <c r="C395" s="12"/>
      <c r="D395" s="12"/>
      <c r="E395" s="12"/>
      <c r="F395" s="12"/>
      <c r="G395" s="12"/>
      <c r="H395" s="12"/>
      <c r="I395" s="12"/>
      <c r="J395" s="12"/>
      <c r="K395" s="12"/>
      <c r="L395" s="34"/>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AV395" s="12"/>
      <c r="AW395" s="12"/>
      <c r="AX395" s="12"/>
      <c r="AY395" s="12"/>
      <c r="AZ395" s="12"/>
      <c r="BA395" s="12"/>
      <c r="BB395" s="12"/>
    </row>
    <row r="396" spans="1:54" ht="15" thickBot="1">
      <c r="A396" s="12"/>
      <c r="B396" s="12"/>
      <c r="C396" s="12"/>
      <c r="D396" s="12"/>
      <c r="E396" s="12"/>
      <c r="F396" s="12"/>
      <c r="G396" s="12"/>
      <c r="H396" s="12"/>
      <c r="I396" s="12"/>
      <c r="J396" s="12"/>
      <c r="K396" s="12"/>
      <c r="L396" s="34"/>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AV396" s="12"/>
      <c r="AW396" s="12"/>
      <c r="AX396" s="12"/>
      <c r="AY396" s="12"/>
      <c r="AZ396" s="12"/>
      <c r="BA396" s="12"/>
      <c r="BB396" s="12"/>
    </row>
    <row r="397" spans="1:54" ht="15" thickBot="1">
      <c r="A397" s="12"/>
      <c r="B397" s="12"/>
      <c r="C397" s="12"/>
      <c r="D397" s="12"/>
      <c r="E397" s="12"/>
      <c r="F397" s="12"/>
      <c r="G397" s="12"/>
      <c r="H397" s="12"/>
      <c r="I397" s="12"/>
      <c r="J397" s="12"/>
      <c r="K397" s="12"/>
      <c r="L397" s="34"/>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AV397" s="12"/>
      <c r="AW397" s="12"/>
      <c r="AX397" s="12"/>
      <c r="AY397" s="12"/>
      <c r="AZ397" s="12"/>
      <c r="BA397" s="12"/>
      <c r="BB397" s="12"/>
    </row>
    <row r="398" spans="1:54" ht="15" thickBot="1">
      <c r="A398" s="12"/>
      <c r="B398" s="12"/>
      <c r="C398" s="12"/>
      <c r="D398" s="12"/>
      <c r="E398" s="12"/>
      <c r="F398" s="12"/>
      <c r="G398" s="12"/>
      <c r="H398" s="12"/>
      <c r="I398" s="12"/>
      <c r="J398" s="12"/>
      <c r="K398" s="12"/>
      <c r="L398" s="34"/>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AV398" s="12"/>
      <c r="AW398" s="12"/>
      <c r="AX398" s="12"/>
      <c r="AY398" s="12"/>
      <c r="AZ398" s="12"/>
      <c r="BA398" s="12"/>
      <c r="BB398" s="12"/>
    </row>
    <row r="399" spans="1:54" ht="15" thickBot="1">
      <c r="A399" s="12"/>
      <c r="B399" s="12"/>
      <c r="C399" s="12"/>
      <c r="D399" s="12"/>
      <c r="E399" s="12"/>
      <c r="F399" s="12"/>
      <c r="G399" s="12"/>
      <c r="H399" s="12"/>
      <c r="I399" s="12"/>
      <c r="J399" s="12"/>
      <c r="K399" s="12"/>
      <c r="L399" s="34"/>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AV399" s="12"/>
      <c r="AW399" s="12"/>
      <c r="AX399" s="12"/>
      <c r="AY399" s="12"/>
      <c r="AZ399" s="12"/>
      <c r="BA399" s="12"/>
      <c r="BB399" s="12"/>
    </row>
    <row r="400" spans="1:54" ht="15" thickBot="1">
      <c r="A400" s="12"/>
      <c r="B400" s="12"/>
      <c r="C400" s="12"/>
      <c r="D400" s="12"/>
      <c r="E400" s="12"/>
      <c r="F400" s="12"/>
      <c r="G400" s="12"/>
      <c r="H400" s="12"/>
      <c r="I400" s="12"/>
      <c r="J400" s="12"/>
      <c r="K400" s="12"/>
      <c r="L400" s="34"/>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AV400" s="12"/>
      <c r="AW400" s="12"/>
      <c r="AX400" s="12"/>
      <c r="AY400" s="12"/>
      <c r="AZ400" s="12"/>
      <c r="BA400" s="12"/>
      <c r="BB400" s="12"/>
    </row>
    <row r="401" spans="1:54" ht="15" thickBot="1">
      <c r="A401" s="12"/>
      <c r="B401" s="12"/>
      <c r="C401" s="12"/>
      <c r="D401" s="12"/>
      <c r="E401" s="12"/>
      <c r="F401" s="12"/>
      <c r="G401" s="12"/>
      <c r="H401" s="12"/>
      <c r="I401" s="12"/>
      <c r="J401" s="12"/>
      <c r="K401" s="12"/>
      <c r="L401" s="34"/>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AV401" s="12"/>
      <c r="AW401" s="12"/>
      <c r="AX401" s="12"/>
      <c r="AY401" s="12"/>
      <c r="AZ401" s="12"/>
      <c r="BA401" s="12"/>
      <c r="BB401" s="12"/>
    </row>
    <row r="402" spans="1:54" ht="15" thickBot="1">
      <c r="A402" s="12"/>
      <c r="B402" s="12"/>
      <c r="C402" s="12"/>
      <c r="D402" s="12"/>
      <c r="E402" s="12"/>
      <c r="F402" s="12"/>
      <c r="G402" s="12"/>
      <c r="H402" s="12"/>
      <c r="I402" s="12"/>
      <c r="J402" s="12"/>
      <c r="K402" s="12"/>
      <c r="L402" s="34"/>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AV402" s="12"/>
      <c r="AW402" s="12"/>
      <c r="AX402" s="12"/>
      <c r="AY402" s="12"/>
      <c r="AZ402" s="12"/>
      <c r="BA402" s="12"/>
      <c r="BB402" s="12"/>
    </row>
    <row r="403" spans="1:54" ht="15" thickBot="1">
      <c r="A403" s="12"/>
      <c r="B403" s="12"/>
      <c r="C403" s="12"/>
      <c r="D403" s="12"/>
      <c r="E403" s="12"/>
      <c r="F403" s="12"/>
      <c r="G403" s="12"/>
      <c r="H403" s="12"/>
      <c r="I403" s="12"/>
      <c r="J403" s="12"/>
      <c r="K403" s="12"/>
      <c r="L403" s="34"/>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AV403" s="12"/>
      <c r="AW403" s="12"/>
      <c r="AX403" s="12"/>
      <c r="AY403" s="12"/>
      <c r="AZ403" s="12"/>
      <c r="BA403" s="12"/>
      <c r="BB403" s="12"/>
    </row>
    <row r="404" spans="1:54" ht="15" thickBot="1">
      <c r="A404" s="12"/>
      <c r="B404" s="12"/>
      <c r="C404" s="12"/>
      <c r="D404" s="12"/>
      <c r="E404" s="12"/>
      <c r="F404" s="12"/>
      <c r="G404" s="12"/>
      <c r="H404" s="12"/>
      <c r="I404" s="12"/>
      <c r="J404" s="12"/>
      <c r="K404" s="12"/>
      <c r="L404" s="34"/>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AV404" s="12"/>
      <c r="AW404" s="12"/>
      <c r="AX404" s="12"/>
      <c r="AY404" s="12"/>
      <c r="AZ404" s="12"/>
      <c r="BA404" s="12"/>
      <c r="BB404" s="12"/>
    </row>
    <row r="405" spans="1:54" ht="15" thickBot="1">
      <c r="A405" s="12"/>
      <c r="B405" s="12"/>
      <c r="C405" s="12"/>
      <c r="D405" s="12"/>
      <c r="E405" s="12"/>
      <c r="F405" s="12"/>
      <c r="G405" s="12"/>
      <c r="H405" s="12"/>
      <c r="I405" s="12"/>
      <c r="J405" s="12"/>
      <c r="K405" s="12"/>
      <c r="L405" s="34"/>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AV405" s="12"/>
      <c r="AW405" s="12"/>
      <c r="AX405" s="12"/>
      <c r="AY405" s="12"/>
      <c r="AZ405" s="12"/>
      <c r="BA405" s="12"/>
      <c r="BB405" s="12"/>
    </row>
    <row r="406" spans="1:54" ht="15" thickBot="1">
      <c r="A406" s="12"/>
      <c r="B406" s="12"/>
      <c r="C406" s="12"/>
      <c r="D406" s="12"/>
      <c r="E406" s="12"/>
      <c r="F406" s="12"/>
      <c r="G406" s="12"/>
      <c r="H406" s="12"/>
      <c r="I406" s="12"/>
      <c r="J406" s="12"/>
      <c r="K406" s="12"/>
      <c r="L406" s="34"/>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AV406" s="12"/>
      <c r="AW406" s="12"/>
      <c r="AX406" s="12"/>
      <c r="AY406" s="12"/>
      <c r="AZ406" s="12"/>
      <c r="BA406" s="12"/>
      <c r="BB406" s="12"/>
    </row>
    <row r="407" spans="1:54" ht="15" thickBot="1">
      <c r="A407" s="12"/>
      <c r="B407" s="12"/>
      <c r="C407" s="12"/>
      <c r="D407" s="12"/>
      <c r="E407" s="12"/>
      <c r="F407" s="12"/>
      <c r="G407" s="12"/>
      <c r="H407" s="12"/>
      <c r="I407" s="12"/>
      <c r="J407" s="12"/>
      <c r="K407" s="12"/>
      <c r="L407" s="34"/>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AV407" s="12"/>
      <c r="AW407" s="12"/>
      <c r="AX407" s="12"/>
      <c r="AY407" s="12"/>
      <c r="AZ407" s="12"/>
      <c r="BA407" s="12"/>
      <c r="BB407" s="12"/>
    </row>
    <row r="408" spans="1:54" ht="15" thickBot="1">
      <c r="A408" s="12"/>
      <c r="B408" s="12"/>
      <c r="C408" s="12"/>
      <c r="D408" s="12"/>
      <c r="E408" s="12"/>
      <c r="F408" s="12"/>
      <c r="G408" s="12"/>
      <c r="H408" s="12"/>
      <c r="I408" s="12"/>
      <c r="J408" s="12"/>
      <c r="K408" s="12"/>
      <c r="L408" s="34"/>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AV408" s="12"/>
      <c r="AW408" s="12"/>
      <c r="AX408" s="12"/>
      <c r="AY408" s="12"/>
      <c r="AZ408" s="12"/>
      <c r="BA408" s="12"/>
      <c r="BB408" s="12"/>
    </row>
    <row r="409" spans="1:54" ht="15" thickBot="1">
      <c r="A409" s="12"/>
      <c r="B409" s="12"/>
      <c r="C409" s="12"/>
      <c r="D409" s="12"/>
      <c r="E409" s="12"/>
      <c r="F409" s="12"/>
      <c r="G409" s="12"/>
      <c r="H409" s="12"/>
      <c r="I409" s="12"/>
      <c r="J409" s="12"/>
      <c r="K409" s="12"/>
      <c r="L409" s="34"/>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AV409" s="12"/>
      <c r="AW409" s="12"/>
      <c r="AX409" s="12"/>
      <c r="AY409" s="12"/>
      <c r="AZ409" s="12"/>
      <c r="BA409" s="12"/>
      <c r="BB409" s="12"/>
    </row>
    <row r="410" spans="1:54" ht="15" thickBot="1">
      <c r="A410" s="12"/>
      <c r="B410" s="12"/>
      <c r="C410" s="12"/>
      <c r="D410" s="12"/>
      <c r="E410" s="12"/>
      <c r="F410" s="12"/>
      <c r="G410" s="12"/>
      <c r="H410" s="12"/>
      <c r="I410" s="12"/>
      <c r="J410" s="12"/>
      <c r="K410" s="12"/>
      <c r="L410" s="34"/>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AV410" s="12"/>
      <c r="AW410" s="12"/>
      <c r="AX410" s="12"/>
      <c r="AY410" s="12"/>
      <c r="AZ410" s="12"/>
      <c r="BA410" s="12"/>
      <c r="BB410" s="12"/>
    </row>
    <row r="411" spans="1:54" ht="15" thickBot="1">
      <c r="A411" s="12"/>
      <c r="B411" s="12"/>
      <c r="C411" s="12"/>
      <c r="D411" s="12"/>
      <c r="E411" s="12"/>
      <c r="F411" s="12"/>
      <c r="G411" s="12"/>
      <c r="H411" s="12"/>
      <c r="I411" s="12"/>
      <c r="J411" s="12"/>
      <c r="K411" s="12"/>
      <c r="L411" s="34"/>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AV411" s="12"/>
      <c r="AW411" s="12"/>
      <c r="AX411" s="12"/>
      <c r="AY411" s="12"/>
      <c r="AZ411" s="12"/>
      <c r="BA411" s="12"/>
      <c r="BB411" s="12"/>
    </row>
    <row r="412" spans="1:54" ht="15" thickBot="1">
      <c r="A412" s="12"/>
      <c r="B412" s="12"/>
      <c r="C412" s="12"/>
      <c r="D412" s="12"/>
      <c r="E412" s="12"/>
      <c r="F412" s="12"/>
      <c r="G412" s="12"/>
      <c r="H412" s="12"/>
      <c r="I412" s="12"/>
      <c r="J412" s="12"/>
      <c r="K412" s="12"/>
      <c r="L412" s="34"/>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AV412" s="12"/>
      <c r="AW412" s="12"/>
      <c r="AX412" s="12"/>
      <c r="AY412" s="12"/>
      <c r="AZ412" s="12"/>
      <c r="BA412" s="12"/>
      <c r="BB412" s="12"/>
    </row>
    <row r="413" spans="1:54" ht="15" thickBot="1">
      <c r="A413" s="12"/>
      <c r="B413" s="12"/>
      <c r="C413" s="12"/>
      <c r="D413" s="12"/>
      <c r="E413" s="12"/>
      <c r="F413" s="12"/>
      <c r="G413" s="12"/>
      <c r="H413" s="12"/>
      <c r="I413" s="12"/>
      <c r="J413" s="12"/>
      <c r="K413" s="12"/>
      <c r="L413" s="34"/>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AV413" s="12"/>
      <c r="AW413" s="12"/>
      <c r="AX413" s="12"/>
      <c r="AY413" s="12"/>
      <c r="AZ413" s="12"/>
      <c r="BA413" s="12"/>
      <c r="BB413" s="12"/>
    </row>
    <row r="414" spans="1:54" ht="15" thickBot="1">
      <c r="A414" s="12"/>
      <c r="B414" s="12"/>
      <c r="C414" s="12"/>
      <c r="D414" s="12"/>
      <c r="E414" s="12"/>
      <c r="F414" s="12"/>
      <c r="G414" s="12"/>
      <c r="H414" s="12"/>
      <c r="I414" s="12"/>
      <c r="J414" s="12"/>
      <c r="K414" s="12"/>
      <c r="L414" s="34"/>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AV414" s="12"/>
      <c r="AW414" s="12"/>
      <c r="AX414" s="12"/>
      <c r="AY414" s="12"/>
      <c r="AZ414" s="12"/>
      <c r="BA414" s="12"/>
      <c r="BB414" s="12"/>
    </row>
    <row r="415" spans="1:54" ht="15" thickBot="1">
      <c r="A415" s="12"/>
      <c r="B415" s="12"/>
      <c r="C415" s="12"/>
      <c r="D415" s="12"/>
      <c r="E415" s="12"/>
      <c r="F415" s="12"/>
      <c r="G415" s="12"/>
      <c r="H415" s="12"/>
      <c r="I415" s="12"/>
      <c r="J415" s="12"/>
      <c r="K415" s="12"/>
      <c r="L415" s="34"/>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AV415" s="12"/>
      <c r="AW415" s="12"/>
      <c r="AX415" s="12"/>
      <c r="AY415" s="12"/>
      <c r="AZ415" s="12"/>
      <c r="BA415" s="12"/>
      <c r="BB415" s="12"/>
    </row>
    <row r="416" spans="1:54" ht="15" thickBot="1">
      <c r="A416" s="12"/>
      <c r="B416" s="12"/>
      <c r="C416" s="12"/>
      <c r="D416" s="12"/>
      <c r="E416" s="12"/>
      <c r="F416" s="12"/>
      <c r="G416" s="12"/>
      <c r="H416" s="12"/>
      <c r="I416" s="12"/>
      <c r="J416" s="12"/>
      <c r="K416" s="12"/>
      <c r="L416" s="34"/>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AV416" s="12"/>
      <c r="AW416" s="12"/>
      <c r="AX416" s="12"/>
      <c r="AY416" s="12"/>
      <c r="AZ416" s="12"/>
      <c r="BA416" s="12"/>
      <c r="BB416" s="12"/>
    </row>
    <row r="417" spans="1:54" ht="15" thickBot="1">
      <c r="A417" s="12"/>
      <c r="B417" s="12"/>
      <c r="C417" s="12"/>
      <c r="D417" s="12"/>
      <c r="E417" s="12"/>
      <c r="F417" s="12"/>
      <c r="G417" s="12"/>
      <c r="H417" s="12"/>
      <c r="I417" s="12"/>
      <c r="J417" s="12"/>
      <c r="K417" s="12"/>
      <c r="L417" s="34"/>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AV417" s="12"/>
      <c r="AW417" s="12"/>
      <c r="AX417" s="12"/>
      <c r="AY417" s="12"/>
      <c r="AZ417" s="12"/>
      <c r="BA417" s="12"/>
      <c r="BB417" s="12"/>
    </row>
    <row r="418" spans="1:54" ht="15" thickBot="1">
      <c r="A418" s="12"/>
      <c r="B418" s="12"/>
      <c r="C418" s="12"/>
      <c r="D418" s="12"/>
      <c r="E418" s="12"/>
      <c r="F418" s="12"/>
      <c r="G418" s="12"/>
      <c r="H418" s="12"/>
      <c r="I418" s="12"/>
      <c r="J418" s="12"/>
      <c r="K418" s="12"/>
      <c r="L418" s="34"/>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AV418" s="12"/>
      <c r="AW418" s="12"/>
      <c r="AX418" s="12"/>
      <c r="AY418" s="12"/>
      <c r="AZ418" s="12"/>
      <c r="BA418" s="12"/>
      <c r="BB418" s="12"/>
    </row>
    <row r="419" spans="1:54" ht="15" thickBot="1">
      <c r="A419" s="12"/>
      <c r="B419" s="12"/>
      <c r="C419" s="12"/>
      <c r="D419" s="12"/>
      <c r="E419" s="12"/>
      <c r="F419" s="12"/>
      <c r="G419" s="12"/>
      <c r="H419" s="12"/>
      <c r="I419" s="12"/>
      <c r="J419" s="12"/>
      <c r="K419" s="12"/>
      <c r="L419" s="34"/>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AV419" s="12"/>
      <c r="AW419" s="12"/>
      <c r="AX419" s="12"/>
      <c r="AY419" s="12"/>
      <c r="AZ419" s="12"/>
      <c r="BA419" s="12"/>
      <c r="BB419" s="12"/>
    </row>
    <row r="420" spans="1:54" ht="15" thickBot="1">
      <c r="A420" s="12"/>
      <c r="B420" s="12"/>
      <c r="C420" s="12"/>
      <c r="D420" s="12"/>
      <c r="E420" s="12"/>
      <c r="F420" s="12"/>
      <c r="G420" s="12"/>
      <c r="H420" s="12"/>
      <c r="I420" s="12"/>
      <c r="J420" s="12"/>
      <c r="K420" s="12"/>
      <c r="L420" s="34"/>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AV420" s="12"/>
      <c r="AW420" s="12"/>
      <c r="AX420" s="12"/>
      <c r="AY420" s="12"/>
      <c r="AZ420" s="12"/>
      <c r="BA420" s="12"/>
      <c r="BB420" s="12"/>
    </row>
    <row r="421" spans="1:54" ht="15" thickBot="1">
      <c r="A421" s="12"/>
      <c r="B421" s="12"/>
      <c r="C421" s="12"/>
      <c r="D421" s="12"/>
      <c r="E421" s="12"/>
      <c r="F421" s="12"/>
      <c r="G421" s="12"/>
      <c r="H421" s="12"/>
      <c r="I421" s="12"/>
      <c r="J421" s="12"/>
      <c r="K421" s="12"/>
      <c r="L421" s="34"/>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AV421" s="12"/>
      <c r="AW421" s="12"/>
      <c r="AX421" s="12"/>
      <c r="AY421" s="12"/>
      <c r="AZ421" s="12"/>
      <c r="BA421" s="12"/>
      <c r="BB421" s="12"/>
    </row>
    <row r="422" spans="1:54" ht="15" thickBot="1">
      <c r="A422" s="12"/>
      <c r="B422" s="12"/>
      <c r="C422" s="12"/>
      <c r="D422" s="12"/>
      <c r="E422" s="12"/>
      <c r="F422" s="12"/>
      <c r="G422" s="12"/>
      <c r="H422" s="12"/>
      <c r="I422" s="12"/>
      <c r="J422" s="12"/>
      <c r="K422" s="12"/>
      <c r="L422" s="34"/>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AV422" s="12"/>
      <c r="AW422" s="12"/>
      <c r="AX422" s="12"/>
      <c r="AY422" s="12"/>
      <c r="AZ422" s="12"/>
      <c r="BA422" s="12"/>
      <c r="BB422" s="12"/>
    </row>
    <row r="423" spans="1:54" ht="15" thickBot="1">
      <c r="A423" s="12"/>
      <c r="B423" s="12"/>
      <c r="C423" s="12"/>
      <c r="D423" s="12"/>
      <c r="E423" s="12"/>
      <c r="F423" s="12"/>
      <c r="G423" s="12"/>
      <c r="H423" s="12"/>
      <c r="I423" s="12"/>
      <c r="J423" s="12"/>
      <c r="K423" s="12"/>
      <c r="L423" s="34"/>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AV423" s="12"/>
      <c r="AW423" s="12"/>
      <c r="AX423" s="12"/>
      <c r="AY423" s="12"/>
      <c r="AZ423" s="12"/>
      <c r="BA423" s="12"/>
      <c r="BB423" s="12"/>
    </row>
    <row r="424" spans="1:54" ht="15" thickBot="1">
      <c r="A424" s="12"/>
      <c r="B424" s="12"/>
      <c r="C424" s="12"/>
      <c r="D424" s="12"/>
      <c r="E424" s="12"/>
      <c r="F424" s="12"/>
      <c r="G424" s="12"/>
      <c r="H424" s="12"/>
      <c r="I424" s="12"/>
      <c r="J424" s="12"/>
      <c r="K424" s="12"/>
      <c r="L424" s="34"/>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AV424" s="12"/>
      <c r="AW424" s="12"/>
      <c r="AX424" s="12"/>
      <c r="AY424" s="12"/>
      <c r="AZ424" s="12"/>
      <c r="BA424" s="12"/>
      <c r="BB424" s="12"/>
    </row>
    <row r="425" spans="1:54" ht="15" thickBot="1">
      <c r="A425" s="12"/>
      <c r="B425" s="12"/>
      <c r="C425" s="12"/>
      <c r="D425" s="12"/>
      <c r="E425" s="12"/>
      <c r="F425" s="12"/>
      <c r="G425" s="12"/>
      <c r="H425" s="12"/>
      <c r="I425" s="12"/>
      <c r="J425" s="12"/>
      <c r="K425" s="12"/>
      <c r="L425" s="34"/>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AV425" s="12"/>
      <c r="AW425" s="12"/>
      <c r="AX425" s="12"/>
      <c r="AY425" s="12"/>
      <c r="AZ425" s="12"/>
      <c r="BA425" s="12"/>
      <c r="BB425" s="12"/>
    </row>
    <row r="426" spans="1:54" ht="15" thickBot="1">
      <c r="A426" s="12"/>
      <c r="B426" s="12"/>
      <c r="C426" s="12"/>
      <c r="D426" s="12"/>
      <c r="E426" s="12"/>
      <c r="F426" s="12"/>
      <c r="G426" s="12"/>
      <c r="H426" s="12"/>
      <c r="I426" s="12"/>
      <c r="J426" s="12"/>
      <c r="K426" s="12"/>
      <c r="L426" s="34"/>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c r="AR426" s="12"/>
      <c r="AS426" s="12"/>
      <c r="AT426" s="12"/>
      <c r="AU426" s="12"/>
      <c r="AV426" s="12"/>
      <c r="AW426" s="12"/>
      <c r="AX426" s="12"/>
      <c r="AY426" s="12"/>
      <c r="AZ426" s="12"/>
      <c r="BA426" s="12"/>
      <c r="BB426" s="12"/>
    </row>
    <row r="427" spans="1:54" ht="15" thickBot="1">
      <c r="A427" s="12"/>
      <c r="B427" s="12"/>
      <c r="C427" s="12"/>
      <c r="D427" s="12"/>
      <c r="E427" s="12"/>
      <c r="F427" s="12"/>
      <c r="G427" s="12"/>
      <c r="H427" s="12"/>
      <c r="I427" s="12"/>
      <c r="J427" s="12"/>
      <c r="K427" s="12"/>
      <c r="L427" s="34"/>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c r="AR427" s="12"/>
      <c r="AS427" s="12"/>
      <c r="AT427" s="12"/>
      <c r="AU427" s="12"/>
      <c r="AV427" s="12"/>
      <c r="AW427" s="12"/>
      <c r="AX427" s="12"/>
      <c r="AY427" s="12"/>
      <c r="AZ427" s="12"/>
      <c r="BA427" s="12"/>
      <c r="BB427" s="12"/>
    </row>
    <row r="428" spans="1:54" ht="15" thickBot="1">
      <c r="A428" s="12"/>
      <c r="B428" s="12"/>
      <c r="C428" s="12"/>
      <c r="D428" s="12"/>
      <c r="E428" s="12"/>
      <c r="F428" s="12"/>
      <c r="G428" s="12"/>
      <c r="H428" s="12"/>
      <c r="I428" s="12"/>
      <c r="J428" s="12"/>
      <c r="K428" s="12"/>
      <c r="L428" s="34"/>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c r="AR428" s="12"/>
      <c r="AS428" s="12"/>
      <c r="AT428" s="12"/>
      <c r="AU428" s="12"/>
      <c r="AV428" s="12"/>
      <c r="AW428" s="12"/>
      <c r="AX428" s="12"/>
      <c r="AY428" s="12"/>
      <c r="AZ428" s="12"/>
      <c r="BA428" s="12"/>
      <c r="BB428" s="12"/>
    </row>
    <row r="429" spans="1:54" ht="15" thickBot="1">
      <c r="A429" s="12"/>
      <c r="B429" s="12"/>
      <c r="C429" s="12"/>
      <c r="D429" s="12"/>
      <c r="E429" s="12"/>
      <c r="F429" s="12"/>
      <c r="G429" s="12"/>
      <c r="H429" s="12"/>
      <c r="I429" s="12"/>
      <c r="J429" s="12"/>
      <c r="K429" s="12"/>
      <c r="L429" s="34"/>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c r="AR429" s="12"/>
      <c r="AS429" s="12"/>
      <c r="AT429" s="12"/>
      <c r="AU429" s="12"/>
      <c r="AV429" s="12"/>
      <c r="AW429" s="12"/>
      <c r="AX429" s="12"/>
      <c r="AY429" s="12"/>
      <c r="AZ429" s="12"/>
      <c r="BA429" s="12"/>
      <c r="BB429" s="12"/>
    </row>
    <row r="430" spans="1:54" ht="15" thickBot="1">
      <c r="A430" s="12"/>
      <c r="B430" s="12"/>
      <c r="C430" s="12"/>
      <c r="D430" s="12"/>
      <c r="E430" s="12"/>
      <c r="F430" s="12"/>
      <c r="G430" s="12"/>
      <c r="H430" s="12"/>
      <c r="I430" s="12"/>
      <c r="J430" s="12"/>
      <c r="K430" s="12"/>
      <c r="L430" s="34"/>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c r="AR430" s="12"/>
      <c r="AS430" s="12"/>
      <c r="AT430" s="12"/>
      <c r="AU430" s="12"/>
      <c r="AV430" s="12"/>
      <c r="AW430" s="12"/>
      <c r="AX430" s="12"/>
      <c r="AY430" s="12"/>
      <c r="AZ430" s="12"/>
      <c r="BA430" s="12"/>
      <c r="BB430" s="12"/>
    </row>
    <row r="431" spans="1:54" ht="15" thickBot="1">
      <c r="A431" s="12"/>
      <c r="B431" s="12"/>
      <c r="C431" s="12"/>
      <c r="D431" s="12"/>
      <c r="E431" s="12"/>
      <c r="F431" s="12"/>
      <c r="G431" s="12"/>
      <c r="H431" s="12"/>
      <c r="I431" s="12"/>
      <c r="J431" s="12"/>
      <c r="K431" s="12"/>
      <c r="L431" s="34"/>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c r="AR431" s="12"/>
      <c r="AS431" s="12"/>
      <c r="AT431" s="12"/>
      <c r="AU431" s="12"/>
      <c r="AV431" s="12"/>
      <c r="AW431" s="12"/>
      <c r="AX431" s="12"/>
      <c r="AY431" s="12"/>
      <c r="AZ431" s="12"/>
      <c r="BA431" s="12"/>
      <c r="BB431" s="12"/>
    </row>
    <row r="432" spans="1:54" ht="15" thickBot="1">
      <c r="A432" s="12"/>
      <c r="B432" s="12"/>
      <c r="C432" s="12"/>
      <c r="D432" s="12"/>
      <c r="E432" s="12"/>
      <c r="F432" s="12"/>
      <c r="G432" s="12"/>
      <c r="H432" s="12"/>
      <c r="I432" s="12"/>
      <c r="J432" s="12"/>
      <c r="K432" s="12"/>
      <c r="L432" s="34"/>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c r="AR432" s="12"/>
      <c r="AS432" s="12"/>
      <c r="AT432" s="12"/>
      <c r="AU432" s="12"/>
      <c r="AV432" s="12"/>
      <c r="AW432" s="12"/>
      <c r="AX432" s="12"/>
      <c r="AY432" s="12"/>
      <c r="AZ432" s="12"/>
      <c r="BA432" s="12"/>
      <c r="BB432" s="12"/>
    </row>
    <row r="433" spans="1:54" ht="15" thickBot="1">
      <c r="A433" s="12"/>
      <c r="B433" s="12"/>
      <c r="C433" s="12"/>
      <c r="D433" s="12"/>
      <c r="E433" s="12"/>
      <c r="F433" s="12"/>
      <c r="G433" s="12"/>
      <c r="H433" s="12"/>
      <c r="I433" s="12"/>
      <c r="J433" s="12"/>
      <c r="K433" s="12"/>
      <c r="L433" s="34"/>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c r="AR433" s="12"/>
      <c r="AS433" s="12"/>
      <c r="AT433" s="12"/>
      <c r="AU433" s="12"/>
      <c r="AV433" s="12"/>
      <c r="AW433" s="12"/>
      <c r="AX433" s="12"/>
      <c r="AY433" s="12"/>
      <c r="AZ433" s="12"/>
      <c r="BA433" s="12"/>
      <c r="BB433" s="12"/>
    </row>
    <row r="434" spans="1:54" ht="15" thickBot="1">
      <c r="A434" s="12"/>
      <c r="B434" s="12"/>
      <c r="C434" s="12"/>
      <c r="D434" s="12"/>
      <c r="E434" s="12"/>
      <c r="F434" s="12"/>
      <c r="G434" s="12"/>
      <c r="H434" s="12"/>
      <c r="I434" s="12"/>
      <c r="J434" s="12"/>
      <c r="K434" s="12"/>
      <c r="L434" s="34"/>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12"/>
      <c r="AY434" s="12"/>
      <c r="AZ434" s="12"/>
      <c r="BA434" s="12"/>
      <c r="BB434" s="12"/>
    </row>
    <row r="435" spans="1:54" ht="15" thickBot="1">
      <c r="A435" s="12"/>
      <c r="B435" s="12"/>
      <c r="C435" s="12"/>
      <c r="D435" s="12"/>
      <c r="E435" s="12"/>
      <c r="F435" s="12"/>
      <c r="G435" s="12"/>
      <c r="H435" s="12"/>
      <c r="I435" s="12"/>
      <c r="J435" s="12"/>
      <c r="K435" s="12"/>
      <c r="L435" s="34"/>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12"/>
      <c r="AY435" s="12"/>
      <c r="AZ435" s="12"/>
      <c r="BA435" s="12"/>
      <c r="BB435" s="12"/>
    </row>
    <row r="436" spans="1:54" ht="15" thickBot="1">
      <c r="A436" s="12"/>
      <c r="B436" s="12"/>
      <c r="C436" s="12"/>
      <c r="D436" s="12"/>
      <c r="E436" s="12"/>
      <c r="F436" s="12"/>
      <c r="G436" s="12"/>
      <c r="H436" s="12"/>
      <c r="I436" s="12"/>
      <c r="J436" s="12"/>
      <c r="K436" s="12"/>
      <c r="L436" s="34"/>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c r="AR436" s="12"/>
      <c r="AS436" s="12"/>
      <c r="AT436" s="12"/>
      <c r="AU436" s="12"/>
      <c r="AV436" s="12"/>
      <c r="AW436" s="12"/>
      <c r="AX436" s="12"/>
      <c r="AY436" s="12"/>
      <c r="AZ436" s="12"/>
      <c r="BA436" s="12"/>
      <c r="BB436" s="12"/>
    </row>
    <row r="437" spans="1:54" ht="15" thickBot="1">
      <c r="A437" s="12"/>
      <c r="B437" s="12"/>
      <c r="C437" s="12"/>
      <c r="D437" s="12"/>
      <c r="E437" s="12"/>
      <c r="F437" s="12"/>
      <c r="G437" s="12"/>
      <c r="H437" s="12"/>
      <c r="I437" s="12"/>
      <c r="J437" s="12"/>
      <c r="K437" s="12"/>
      <c r="L437" s="34"/>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c r="AR437" s="12"/>
      <c r="AS437" s="12"/>
      <c r="AT437" s="12"/>
      <c r="AU437" s="12"/>
      <c r="AV437" s="12"/>
      <c r="AW437" s="12"/>
      <c r="AX437" s="12"/>
      <c r="AY437" s="12"/>
      <c r="AZ437" s="12"/>
      <c r="BA437" s="12"/>
      <c r="BB437" s="12"/>
    </row>
    <row r="438" spans="1:54" ht="15" thickBot="1">
      <c r="A438" s="12"/>
      <c r="B438" s="12"/>
      <c r="C438" s="12"/>
      <c r="D438" s="12"/>
      <c r="E438" s="12"/>
      <c r="F438" s="12"/>
      <c r="G438" s="12"/>
      <c r="H438" s="12"/>
      <c r="I438" s="12"/>
      <c r="J438" s="12"/>
      <c r="K438" s="12"/>
      <c r="L438" s="34"/>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c r="AR438" s="12"/>
      <c r="AS438" s="12"/>
      <c r="AT438" s="12"/>
      <c r="AU438" s="12"/>
      <c r="AV438" s="12"/>
      <c r="AW438" s="12"/>
      <c r="AX438" s="12"/>
      <c r="AY438" s="12"/>
      <c r="AZ438" s="12"/>
      <c r="BA438" s="12"/>
      <c r="BB438" s="12"/>
    </row>
    <row r="439" spans="1:54" ht="15" thickBot="1">
      <c r="A439" s="12"/>
      <c r="B439" s="12"/>
      <c r="C439" s="12"/>
      <c r="D439" s="12"/>
      <c r="E439" s="12"/>
      <c r="F439" s="12"/>
      <c r="G439" s="12"/>
      <c r="H439" s="12"/>
      <c r="I439" s="12"/>
      <c r="J439" s="12"/>
      <c r="K439" s="12"/>
      <c r="L439" s="34"/>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c r="AR439" s="12"/>
      <c r="AS439" s="12"/>
      <c r="AT439" s="12"/>
      <c r="AU439" s="12"/>
      <c r="AV439" s="12"/>
      <c r="AW439" s="12"/>
      <c r="AX439" s="12"/>
      <c r="AY439" s="12"/>
      <c r="AZ439" s="12"/>
      <c r="BA439" s="12"/>
      <c r="BB439" s="12"/>
    </row>
    <row r="440" spans="1:54" ht="15" thickBot="1">
      <c r="A440" s="12"/>
      <c r="B440" s="12"/>
      <c r="C440" s="12"/>
      <c r="D440" s="12"/>
      <c r="E440" s="12"/>
      <c r="F440" s="12"/>
      <c r="G440" s="12"/>
      <c r="H440" s="12"/>
      <c r="I440" s="12"/>
      <c r="J440" s="12"/>
      <c r="K440" s="12"/>
      <c r="L440" s="34"/>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c r="AR440" s="12"/>
      <c r="AS440" s="12"/>
      <c r="AT440" s="12"/>
      <c r="AU440" s="12"/>
      <c r="AV440" s="12"/>
      <c r="AW440" s="12"/>
      <c r="AX440" s="12"/>
      <c r="AY440" s="12"/>
      <c r="AZ440" s="12"/>
      <c r="BA440" s="12"/>
      <c r="BB440" s="12"/>
    </row>
    <row r="441" spans="1:54" ht="15" thickBot="1">
      <c r="A441" s="12"/>
      <c r="B441" s="12"/>
      <c r="C441" s="12"/>
      <c r="D441" s="12"/>
      <c r="E441" s="12"/>
      <c r="F441" s="12"/>
      <c r="G441" s="12"/>
      <c r="H441" s="12"/>
      <c r="I441" s="12"/>
      <c r="J441" s="12"/>
      <c r="K441" s="12"/>
      <c r="L441" s="34"/>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c r="AR441" s="12"/>
      <c r="AS441" s="12"/>
      <c r="AT441" s="12"/>
      <c r="AU441" s="12"/>
      <c r="AV441" s="12"/>
      <c r="AW441" s="12"/>
      <c r="AX441" s="12"/>
      <c r="AY441" s="12"/>
      <c r="AZ441" s="12"/>
      <c r="BA441" s="12"/>
      <c r="BB441" s="12"/>
    </row>
    <row r="442" spans="1:54" ht="15" thickBot="1">
      <c r="A442" s="12"/>
      <c r="B442" s="12"/>
      <c r="C442" s="12"/>
      <c r="D442" s="12"/>
      <c r="E442" s="12"/>
      <c r="F442" s="12"/>
      <c r="G442" s="12"/>
      <c r="H442" s="12"/>
      <c r="I442" s="12"/>
      <c r="J442" s="12"/>
      <c r="K442" s="12"/>
      <c r="L442" s="34"/>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12"/>
      <c r="AY442" s="12"/>
      <c r="AZ442" s="12"/>
      <c r="BA442" s="12"/>
      <c r="BB442" s="12"/>
    </row>
    <row r="443" spans="1:54" ht="15" thickBot="1">
      <c r="A443" s="12"/>
      <c r="B443" s="12"/>
      <c r="C443" s="12"/>
      <c r="D443" s="12"/>
      <c r="E443" s="12"/>
      <c r="F443" s="12"/>
      <c r="G443" s="12"/>
      <c r="H443" s="12"/>
      <c r="I443" s="12"/>
      <c r="J443" s="12"/>
      <c r="K443" s="12"/>
      <c r="L443" s="34"/>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12"/>
      <c r="AY443" s="12"/>
      <c r="AZ443" s="12"/>
      <c r="BA443" s="12"/>
      <c r="BB443" s="12"/>
    </row>
    <row r="444" spans="1:54" ht="15" thickBot="1">
      <c r="A444" s="12"/>
      <c r="B444" s="12"/>
      <c r="C444" s="12"/>
      <c r="D444" s="12"/>
      <c r="E444" s="12"/>
      <c r="F444" s="12"/>
      <c r="G444" s="12"/>
      <c r="H444" s="12"/>
      <c r="I444" s="12"/>
      <c r="J444" s="12"/>
      <c r="K444" s="12"/>
      <c r="L444" s="34"/>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c r="AR444" s="12"/>
      <c r="AS444" s="12"/>
      <c r="AT444" s="12"/>
      <c r="AU444" s="12"/>
      <c r="AV444" s="12"/>
      <c r="AW444" s="12"/>
      <c r="AX444" s="12"/>
      <c r="AY444" s="12"/>
      <c r="AZ444" s="12"/>
      <c r="BA444" s="12"/>
      <c r="BB444" s="12"/>
    </row>
    <row r="445" spans="1:54" ht="15" thickBot="1">
      <c r="A445" s="12"/>
      <c r="B445" s="12"/>
      <c r="C445" s="12"/>
      <c r="D445" s="12"/>
      <c r="E445" s="12"/>
      <c r="F445" s="12"/>
      <c r="G445" s="12"/>
      <c r="H445" s="12"/>
      <c r="I445" s="12"/>
      <c r="J445" s="12"/>
      <c r="K445" s="12"/>
      <c r="L445" s="34"/>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c r="AR445" s="12"/>
      <c r="AS445" s="12"/>
      <c r="AT445" s="12"/>
      <c r="AU445" s="12"/>
      <c r="AV445" s="12"/>
      <c r="AW445" s="12"/>
      <c r="AX445" s="12"/>
      <c r="AY445" s="12"/>
      <c r="AZ445" s="12"/>
      <c r="BA445" s="12"/>
      <c r="BB445" s="12"/>
    </row>
    <row r="446" spans="1:54" ht="15" thickBot="1">
      <c r="A446" s="12"/>
      <c r="B446" s="12"/>
      <c r="C446" s="12"/>
      <c r="D446" s="12"/>
      <c r="E446" s="12"/>
      <c r="F446" s="12"/>
      <c r="G446" s="12"/>
      <c r="H446" s="12"/>
      <c r="I446" s="12"/>
      <c r="J446" s="12"/>
      <c r="K446" s="12"/>
      <c r="L446" s="34"/>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c r="AR446" s="12"/>
      <c r="AS446" s="12"/>
      <c r="AT446" s="12"/>
      <c r="AU446" s="12"/>
      <c r="AV446" s="12"/>
      <c r="AW446" s="12"/>
      <c r="AX446" s="12"/>
      <c r="AY446" s="12"/>
      <c r="AZ446" s="12"/>
      <c r="BA446" s="12"/>
      <c r="BB446" s="12"/>
    </row>
    <row r="447" spans="1:54" ht="15" thickBot="1">
      <c r="A447" s="12"/>
      <c r="B447" s="12"/>
      <c r="C447" s="12"/>
      <c r="D447" s="12"/>
      <c r="E447" s="12"/>
      <c r="F447" s="12"/>
      <c r="G447" s="12"/>
      <c r="H447" s="12"/>
      <c r="I447" s="12"/>
      <c r="J447" s="12"/>
      <c r="K447" s="12"/>
      <c r="L447" s="34"/>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c r="AR447" s="12"/>
      <c r="AS447" s="12"/>
      <c r="AT447" s="12"/>
      <c r="AU447" s="12"/>
      <c r="AV447" s="12"/>
      <c r="AW447" s="12"/>
      <c r="AX447" s="12"/>
      <c r="AY447" s="12"/>
      <c r="AZ447" s="12"/>
      <c r="BA447" s="12"/>
      <c r="BB447" s="12"/>
    </row>
    <row r="448" spans="1:54" ht="15" thickBot="1">
      <c r="A448" s="12"/>
      <c r="B448" s="12"/>
      <c r="C448" s="12"/>
      <c r="D448" s="12"/>
      <c r="E448" s="12"/>
      <c r="F448" s="12"/>
      <c r="G448" s="12"/>
      <c r="H448" s="12"/>
      <c r="I448" s="12"/>
      <c r="J448" s="12"/>
      <c r="K448" s="12"/>
      <c r="L448" s="34"/>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c r="AR448" s="12"/>
      <c r="AS448" s="12"/>
      <c r="AT448" s="12"/>
      <c r="AU448" s="12"/>
      <c r="AV448" s="12"/>
      <c r="AW448" s="12"/>
      <c r="AX448" s="12"/>
      <c r="AY448" s="12"/>
      <c r="AZ448" s="12"/>
      <c r="BA448" s="12"/>
      <c r="BB448" s="12"/>
    </row>
    <row r="449" spans="1:54" ht="15" thickBot="1">
      <c r="A449" s="12"/>
      <c r="B449" s="12"/>
      <c r="C449" s="12"/>
      <c r="D449" s="12"/>
      <c r="E449" s="12"/>
      <c r="F449" s="12"/>
      <c r="G449" s="12"/>
      <c r="H449" s="12"/>
      <c r="I449" s="12"/>
      <c r="J449" s="12"/>
      <c r="K449" s="12"/>
      <c r="L449" s="34"/>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c r="AR449" s="12"/>
      <c r="AS449" s="12"/>
      <c r="AT449" s="12"/>
      <c r="AU449" s="12"/>
      <c r="AV449" s="12"/>
      <c r="AW449" s="12"/>
      <c r="AX449" s="12"/>
      <c r="AY449" s="12"/>
      <c r="AZ449" s="12"/>
      <c r="BA449" s="12"/>
      <c r="BB449" s="12"/>
    </row>
    <row r="450" spans="1:54" ht="15" thickBot="1">
      <c r="A450" s="12"/>
      <c r="B450" s="12"/>
      <c r="C450" s="12"/>
      <c r="D450" s="12"/>
      <c r="E450" s="12"/>
      <c r="F450" s="12"/>
      <c r="G450" s="12"/>
      <c r="H450" s="12"/>
      <c r="I450" s="12"/>
      <c r="J450" s="12"/>
      <c r="K450" s="12"/>
      <c r="L450" s="34"/>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c r="AR450" s="12"/>
      <c r="AS450" s="12"/>
      <c r="AT450" s="12"/>
      <c r="AU450" s="12"/>
      <c r="AV450" s="12"/>
      <c r="AW450" s="12"/>
      <c r="AX450" s="12"/>
      <c r="AY450" s="12"/>
      <c r="AZ450" s="12"/>
      <c r="BA450" s="12"/>
      <c r="BB450" s="12"/>
    </row>
    <row r="451" spans="1:54" ht="15" thickBot="1">
      <c r="A451" s="12"/>
      <c r="B451" s="12"/>
      <c r="C451" s="12"/>
      <c r="D451" s="12"/>
      <c r="E451" s="12"/>
      <c r="F451" s="12"/>
      <c r="G451" s="12"/>
      <c r="H451" s="12"/>
      <c r="I451" s="12"/>
      <c r="J451" s="12"/>
      <c r="K451" s="12"/>
      <c r="L451" s="34"/>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c r="AR451" s="12"/>
      <c r="AS451" s="12"/>
      <c r="AT451" s="12"/>
      <c r="AU451" s="12"/>
      <c r="AV451" s="12"/>
      <c r="AW451" s="12"/>
      <c r="AX451" s="12"/>
      <c r="AY451" s="12"/>
      <c r="AZ451" s="12"/>
      <c r="BA451" s="12"/>
      <c r="BB451" s="12"/>
    </row>
    <row r="452" spans="1:54" ht="15" thickBot="1">
      <c r="A452" s="12"/>
      <c r="B452" s="12"/>
      <c r="C452" s="12"/>
      <c r="D452" s="12"/>
      <c r="E452" s="12"/>
      <c r="F452" s="12"/>
      <c r="G452" s="12"/>
      <c r="H452" s="12"/>
      <c r="I452" s="12"/>
      <c r="J452" s="12"/>
      <c r="K452" s="12"/>
      <c r="L452" s="34"/>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c r="AR452" s="12"/>
      <c r="AS452" s="12"/>
      <c r="AT452" s="12"/>
      <c r="AU452" s="12"/>
      <c r="AV452" s="12"/>
      <c r="AW452" s="12"/>
      <c r="AX452" s="12"/>
      <c r="AY452" s="12"/>
      <c r="AZ452" s="12"/>
      <c r="BA452" s="12"/>
      <c r="BB452" s="12"/>
    </row>
    <row r="453" spans="1:54" ht="15" thickBot="1">
      <c r="A453" s="12"/>
      <c r="B453" s="12"/>
      <c r="C453" s="12"/>
      <c r="D453" s="12"/>
      <c r="E453" s="12"/>
      <c r="F453" s="12"/>
      <c r="G453" s="12"/>
      <c r="H453" s="12"/>
      <c r="I453" s="12"/>
      <c r="J453" s="12"/>
      <c r="K453" s="12"/>
      <c r="L453" s="34"/>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c r="AR453" s="12"/>
      <c r="AS453" s="12"/>
      <c r="AT453" s="12"/>
      <c r="AU453" s="12"/>
      <c r="AV453" s="12"/>
      <c r="AW453" s="12"/>
      <c r="AX453" s="12"/>
      <c r="AY453" s="12"/>
      <c r="AZ453" s="12"/>
      <c r="BA453" s="12"/>
      <c r="BB453" s="12"/>
    </row>
    <row r="454" spans="1:54" ht="15" thickBot="1">
      <c r="A454" s="12"/>
      <c r="B454" s="12"/>
      <c r="C454" s="12"/>
      <c r="D454" s="12"/>
      <c r="E454" s="12"/>
      <c r="F454" s="12"/>
      <c r="G454" s="12"/>
      <c r="H454" s="12"/>
      <c r="I454" s="12"/>
      <c r="J454" s="12"/>
      <c r="K454" s="12"/>
      <c r="L454" s="34"/>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c r="AR454" s="12"/>
      <c r="AS454" s="12"/>
      <c r="AT454" s="12"/>
      <c r="AU454" s="12"/>
      <c r="AV454" s="12"/>
      <c r="AW454" s="12"/>
      <c r="AX454" s="12"/>
      <c r="AY454" s="12"/>
      <c r="AZ454" s="12"/>
      <c r="BA454" s="12"/>
      <c r="BB454" s="12"/>
    </row>
    <row r="455" spans="1:54" ht="15" thickBot="1">
      <c r="A455" s="12"/>
      <c r="B455" s="12"/>
      <c r="C455" s="12"/>
      <c r="D455" s="12"/>
      <c r="E455" s="12"/>
      <c r="F455" s="12"/>
      <c r="G455" s="12"/>
      <c r="H455" s="12"/>
      <c r="I455" s="12"/>
      <c r="J455" s="12"/>
      <c r="K455" s="12"/>
      <c r="L455" s="34"/>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c r="AR455" s="12"/>
      <c r="AS455" s="12"/>
      <c r="AT455" s="12"/>
      <c r="AU455" s="12"/>
      <c r="AV455" s="12"/>
      <c r="AW455" s="12"/>
      <c r="AX455" s="12"/>
      <c r="AY455" s="12"/>
      <c r="AZ455" s="12"/>
      <c r="BA455" s="12"/>
      <c r="BB455" s="12"/>
    </row>
    <row r="456" spans="1:54" ht="15" thickBot="1">
      <c r="A456" s="12"/>
      <c r="B456" s="12"/>
      <c r="C456" s="12"/>
      <c r="D456" s="12"/>
      <c r="E456" s="12"/>
      <c r="F456" s="12"/>
      <c r="G456" s="12"/>
      <c r="H456" s="12"/>
      <c r="I456" s="12"/>
      <c r="J456" s="12"/>
      <c r="K456" s="12"/>
      <c r="L456" s="34"/>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c r="AR456" s="12"/>
      <c r="AS456" s="12"/>
      <c r="AT456" s="12"/>
      <c r="AU456" s="12"/>
      <c r="AV456" s="12"/>
      <c r="AW456" s="12"/>
      <c r="AX456" s="12"/>
      <c r="AY456" s="12"/>
      <c r="AZ456" s="12"/>
      <c r="BA456" s="12"/>
      <c r="BB456" s="12"/>
    </row>
    <row r="457" spans="1:54" ht="15" thickBot="1">
      <c r="A457" s="12"/>
      <c r="B457" s="12"/>
      <c r="C457" s="12"/>
      <c r="D457" s="12"/>
      <c r="E457" s="12"/>
      <c r="F457" s="12"/>
      <c r="G457" s="12"/>
      <c r="H457" s="12"/>
      <c r="I457" s="12"/>
      <c r="J457" s="12"/>
      <c r="K457" s="12"/>
      <c r="L457" s="34"/>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c r="AR457" s="12"/>
      <c r="AS457" s="12"/>
      <c r="AT457" s="12"/>
      <c r="AU457" s="12"/>
      <c r="AV457" s="12"/>
      <c r="AW457" s="12"/>
      <c r="AX457" s="12"/>
      <c r="AY457" s="12"/>
      <c r="AZ457" s="12"/>
      <c r="BA457" s="12"/>
      <c r="BB457" s="12"/>
    </row>
    <row r="458" spans="1:54" ht="15" thickBot="1">
      <c r="A458" s="12"/>
      <c r="B458" s="12"/>
      <c r="C458" s="12"/>
      <c r="D458" s="12"/>
      <c r="E458" s="12"/>
      <c r="F458" s="12"/>
      <c r="G458" s="12"/>
      <c r="H458" s="12"/>
      <c r="I458" s="12"/>
      <c r="J458" s="12"/>
      <c r="K458" s="12"/>
      <c r="L458" s="34"/>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c r="AR458" s="12"/>
      <c r="AS458" s="12"/>
      <c r="AT458" s="12"/>
      <c r="AU458" s="12"/>
      <c r="AV458" s="12"/>
      <c r="AW458" s="12"/>
      <c r="AX458" s="12"/>
      <c r="AY458" s="12"/>
      <c r="AZ458" s="12"/>
      <c r="BA458" s="12"/>
      <c r="BB458" s="12"/>
    </row>
    <row r="459" spans="1:54" ht="15" thickBot="1">
      <c r="A459" s="12"/>
      <c r="B459" s="12"/>
      <c r="C459" s="12"/>
      <c r="D459" s="12"/>
      <c r="E459" s="12"/>
      <c r="F459" s="12"/>
      <c r="G459" s="12"/>
      <c r="H459" s="12"/>
      <c r="I459" s="12"/>
      <c r="J459" s="12"/>
      <c r="K459" s="12"/>
      <c r="L459" s="34"/>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c r="AR459" s="12"/>
      <c r="AS459" s="12"/>
      <c r="AT459" s="12"/>
      <c r="AU459" s="12"/>
      <c r="AV459" s="12"/>
      <c r="AW459" s="12"/>
      <c r="AX459" s="12"/>
      <c r="AY459" s="12"/>
      <c r="AZ459" s="12"/>
      <c r="BA459" s="12"/>
      <c r="BB459" s="12"/>
    </row>
    <row r="460" spans="1:54" ht="15" thickBot="1">
      <c r="A460" s="12"/>
      <c r="B460" s="12"/>
      <c r="C460" s="12"/>
      <c r="D460" s="12"/>
      <c r="E460" s="12"/>
      <c r="F460" s="12"/>
      <c r="G460" s="12"/>
      <c r="H460" s="12"/>
      <c r="I460" s="12"/>
      <c r="J460" s="12"/>
      <c r="K460" s="12"/>
      <c r="L460" s="34"/>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c r="AR460" s="12"/>
      <c r="AS460" s="12"/>
      <c r="AT460" s="12"/>
      <c r="AU460" s="12"/>
      <c r="AV460" s="12"/>
      <c r="AW460" s="12"/>
      <c r="AX460" s="12"/>
      <c r="AY460" s="12"/>
      <c r="AZ460" s="12"/>
      <c r="BA460" s="12"/>
      <c r="BB460" s="12"/>
    </row>
    <row r="461" spans="1:54" ht="15" thickBot="1">
      <c r="A461" s="12"/>
      <c r="B461" s="12"/>
      <c r="C461" s="12"/>
      <c r="D461" s="12"/>
      <c r="E461" s="12"/>
      <c r="F461" s="12"/>
      <c r="G461" s="12"/>
      <c r="H461" s="12"/>
      <c r="I461" s="12"/>
      <c r="J461" s="12"/>
      <c r="K461" s="12"/>
      <c r="L461" s="34"/>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c r="AR461" s="12"/>
      <c r="AS461" s="12"/>
      <c r="AT461" s="12"/>
      <c r="AU461" s="12"/>
      <c r="AV461" s="12"/>
      <c r="AW461" s="12"/>
      <c r="AX461" s="12"/>
      <c r="AY461" s="12"/>
      <c r="AZ461" s="12"/>
      <c r="BA461" s="12"/>
      <c r="BB461" s="12"/>
    </row>
    <row r="462" spans="1:54" ht="15" thickBot="1">
      <c r="A462" s="12"/>
      <c r="B462" s="12"/>
      <c r="C462" s="12"/>
      <c r="D462" s="12"/>
      <c r="E462" s="12"/>
      <c r="F462" s="12"/>
      <c r="G462" s="12"/>
      <c r="H462" s="12"/>
      <c r="I462" s="12"/>
      <c r="J462" s="12"/>
      <c r="K462" s="12"/>
      <c r="L462" s="34"/>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c r="AR462" s="12"/>
      <c r="AS462" s="12"/>
      <c r="AT462" s="12"/>
      <c r="AU462" s="12"/>
      <c r="AV462" s="12"/>
      <c r="AW462" s="12"/>
      <c r="AX462" s="12"/>
      <c r="AY462" s="12"/>
      <c r="AZ462" s="12"/>
      <c r="BA462" s="12"/>
      <c r="BB462" s="12"/>
    </row>
    <row r="463" spans="1:54" ht="15" thickBot="1">
      <c r="A463" s="12"/>
      <c r="B463" s="12"/>
      <c r="C463" s="12"/>
      <c r="D463" s="12"/>
      <c r="E463" s="12"/>
      <c r="F463" s="12"/>
      <c r="G463" s="12"/>
      <c r="H463" s="12"/>
      <c r="I463" s="12"/>
      <c r="J463" s="12"/>
      <c r="K463" s="12"/>
      <c r="L463" s="34"/>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c r="AR463" s="12"/>
      <c r="AS463" s="12"/>
      <c r="AT463" s="12"/>
      <c r="AU463" s="12"/>
      <c r="AV463" s="12"/>
      <c r="AW463" s="12"/>
      <c r="AX463" s="12"/>
      <c r="AY463" s="12"/>
      <c r="AZ463" s="12"/>
      <c r="BA463" s="12"/>
      <c r="BB463" s="12"/>
    </row>
    <row r="464" spans="1:54" ht="15" thickBot="1">
      <c r="A464" s="12"/>
      <c r="B464" s="12"/>
      <c r="C464" s="12"/>
      <c r="D464" s="12"/>
      <c r="E464" s="12"/>
      <c r="F464" s="12"/>
      <c r="G464" s="12"/>
      <c r="H464" s="12"/>
      <c r="I464" s="12"/>
      <c r="J464" s="12"/>
      <c r="K464" s="12"/>
      <c r="L464" s="34"/>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12"/>
      <c r="AY464" s="12"/>
      <c r="AZ464" s="12"/>
      <c r="BA464" s="12"/>
      <c r="BB464" s="12"/>
    </row>
    <row r="465" spans="1:54" ht="15" thickBot="1">
      <c r="A465" s="12"/>
      <c r="B465" s="12"/>
      <c r="C465" s="12"/>
      <c r="D465" s="12"/>
      <c r="E465" s="12"/>
      <c r="F465" s="12"/>
      <c r="G465" s="12"/>
      <c r="H465" s="12"/>
      <c r="I465" s="12"/>
      <c r="J465" s="12"/>
      <c r="K465" s="12"/>
      <c r="L465" s="34"/>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c r="AR465" s="12"/>
      <c r="AS465" s="12"/>
      <c r="AT465" s="12"/>
      <c r="AU465" s="12"/>
      <c r="AV465" s="12"/>
      <c r="AW465" s="12"/>
      <c r="AX465" s="12"/>
      <c r="AY465" s="12"/>
      <c r="AZ465" s="12"/>
      <c r="BA465" s="12"/>
      <c r="BB465" s="12"/>
    </row>
    <row r="466" spans="1:54" ht="15" thickBot="1">
      <c r="A466" s="12"/>
      <c r="B466" s="12"/>
      <c r="C466" s="12"/>
      <c r="D466" s="12"/>
      <c r="E466" s="12"/>
      <c r="F466" s="12"/>
      <c r="G466" s="12"/>
      <c r="H466" s="12"/>
      <c r="I466" s="12"/>
      <c r="J466" s="12"/>
      <c r="K466" s="12"/>
      <c r="L466" s="34"/>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c r="AR466" s="12"/>
      <c r="AS466" s="12"/>
      <c r="AT466" s="12"/>
      <c r="AU466" s="12"/>
      <c r="AV466" s="12"/>
      <c r="AW466" s="12"/>
      <c r="AX466" s="12"/>
      <c r="AY466" s="12"/>
      <c r="AZ466" s="12"/>
      <c r="BA466" s="12"/>
      <c r="BB466" s="12"/>
    </row>
    <row r="467" spans="1:54" ht="15" thickBot="1">
      <c r="A467" s="12"/>
      <c r="B467" s="12"/>
      <c r="C467" s="12"/>
      <c r="D467" s="12"/>
      <c r="E467" s="12"/>
      <c r="F467" s="12"/>
      <c r="G467" s="12"/>
      <c r="H467" s="12"/>
      <c r="I467" s="12"/>
      <c r="J467" s="12"/>
      <c r="K467" s="12"/>
      <c r="L467" s="34"/>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c r="AR467" s="12"/>
      <c r="AS467" s="12"/>
      <c r="AT467" s="12"/>
      <c r="AU467" s="12"/>
      <c r="AV467" s="12"/>
      <c r="AW467" s="12"/>
      <c r="AX467" s="12"/>
      <c r="AY467" s="12"/>
      <c r="AZ467" s="12"/>
      <c r="BA467" s="12"/>
      <c r="BB467" s="12"/>
    </row>
    <row r="468" spans="1:54" ht="15" thickBot="1">
      <c r="A468" s="12"/>
      <c r="B468" s="12"/>
      <c r="C468" s="12"/>
      <c r="D468" s="12"/>
      <c r="E468" s="12"/>
      <c r="F468" s="12"/>
      <c r="G468" s="12"/>
      <c r="H468" s="12"/>
      <c r="I468" s="12"/>
      <c r="J468" s="12"/>
      <c r="K468" s="12"/>
      <c r="L468" s="34"/>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c r="AR468" s="12"/>
      <c r="AS468" s="12"/>
      <c r="AT468" s="12"/>
      <c r="AU468" s="12"/>
      <c r="AV468" s="12"/>
      <c r="AW468" s="12"/>
      <c r="AX468" s="12"/>
      <c r="AY468" s="12"/>
      <c r="AZ468" s="12"/>
      <c r="BA468" s="12"/>
      <c r="BB468" s="12"/>
    </row>
    <row r="469" spans="1:54" ht="15" thickBot="1">
      <c r="A469" s="12"/>
      <c r="B469" s="12"/>
      <c r="C469" s="12"/>
      <c r="D469" s="12"/>
      <c r="E469" s="12"/>
      <c r="F469" s="12"/>
      <c r="G469" s="12"/>
      <c r="H469" s="12"/>
      <c r="I469" s="12"/>
      <c r="J469" s="12"/>
      <c r="K469" s="12"/>
      <c r="L469" s="34"/>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c r="AR469" s="12"/>
      <c r="AS469" s="12"/>
      <c r="AT469" s="12"/>
      <c r="AU469" s="12"/>
      <c r="AV469" s="12"/>
      <c r="AW469" s="12"/>
      <c r="AX469" s="12"/>
      <c r="AY469" s="12"/>
      <c r="AZ469" s="12"/>
      <c r="BA469" s="12"/>
      <c r="BB469" s="12"/>
    </row>
    <row r="470" spans="1:54" ht="15" thickBot="1">
      <c r="A470" s="12"/>
      <c r="B470" s="12"/>
      <c r="C470" s="12"/>
      <c r="D470" s="12"/>
      <c r="E470" s="12"/>
      <c r="F470" s="12"/>
      <c r="G470" s="12"/>
      <c r="H470" s="12"/>
      <c r="I470" s="12"/>
      <c r="J470" s="12"/>
      <c r="K470" s="12"/>
      <c r="L470" s="34"/>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c r="AR470" s="12"/>
      <c r="AS470" s="12"/>
      <c r="AT470" s="12"/>
      <c r="AU470" s="12"/>
      <c r="AV470" s="12"/>
      <c r="AW470" s="12"/>
      <c r="AX470" s="12"/>
      <c r="AY470" s="12"/>
      <c r="AZ470" s="12"/>
      <c r="BA470" s="12"/>
      <c r="BB470" s="12"/>
    </row>
    <row r="471" spans="1:54" ht="15" thickBot="1">
      <c r="A471" s="12"/>
      <c r="B471" s="12"/>
      <c r="C471" s="12"/>
      <c r="D471" s="12"/>
      <c r="E471" s="12"/>
      <c r="F471" s="12"/>
      <c r="G471" s="12"/>
      <c r="H471" s="12"/>
      <c r="I471" s="12"/>
      <c r="J471" s="12"/>
      <c r="K471" s="12"/>
      <c r="L471" s="34"/>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c r="AR471" s="12"/>
      <c r="AS471" s="12"/>
      <c r="AT471" s="12"/>
      <c r="AU471" s="12"/>
      <c r="AV471" s="12"/>
      <c r="AW471" s="12"/>
      <c r="AX471" s="12"/>
      <c r="AY471" s="12"/>
      <c r="AZ471" s="12"/>
      <c r="BA471" s="12"/>
      <c r="BB471" s="12"/>
    </row>
    <row r="472" spans="1:54" ht="15" thickBot="1">
      <c r="A472" s="12"/>
      <c r="B472" s="12"/>
      <c r="C472" s="12"/>
      <c r="D472" s="12"/>
      <c r="E472" s="12"/>
      <c r="F472" s="12"/>
      <c r="G472" s="12"/>
      <c r="H472" s="12"/>
      <c r="I472" s="12"/>
      <c r="J472" s="12"/>
      <c r="K472" s="12"/>
      <c r="L472" s="34"/>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c r="AR472" s="12"/>
      <c r="AS472" s="12"/>
      <c r="AT472" s="12"/>
      <c r="AU472" s="12"/>
      <c r="AV472" s="12"/>
      <c r="AW472" s="12"/>
      <c r="AX472" s="12"/>
      <c r="AY472" s="12"/>
      <c r="AZ472" s="12"/>
      <c r="BA472" s="12"/>
      <c r="BB472" s="12"/>
    </row>
    <row r="473" spans="1:54" ht="15" thickBot="1">
      <c r="A473" s="12"/>
      <c r="B473" s="12"/>
      <c r="C473" s="12"/>
      <c r="D473" s="12"/>
      <c r="E473" s="12"/>
      <c r="F473" s="12"/>
      <c r="G473" s="12"/>
      <c r="H473" s="12"/>
      <c r="I473" s="12"/>
      <c r="J473" s="12"/>
      <c r="K473" s="12"/>
      <c r="L473" s="34"/>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c r="AR473" s="12"/>
      <c r="AS473" s="12"/>
      <c r="AT473" s="12"/>
      <c r="AU473" s="12"/>
      <c r="AV473" s="12"/>
      <c r="AW473" s="12"/>
      <c r="AX473" s="12"/>
      <c r="AY473" s="12"/>
      <c r="AZ473" s="12"/>
      <c r="BA473" s="12"/>
      <c r="BB473" s="12"/>
    </row>
    <row r="474" spans="1:54" ht="15" thickBot="1">
      <c r="A474" s="12"/>
      <c r="B474" s="12"/>
      <c r="C474" s="12"/>
      <c r="D474" s="12"/>
      <c r="E474" s="12"/>
      <c r="F474" s="12"/>
      <c r="G474" s="12"/>
      <c r="H474" s="12"/>
      <c r="I474" s="12"/>
      <c r="J474" s="12"/>
      <c r="K474" s="12"/>
      <c r="L474" s="34"/>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c r="AR474" s="12"/>
      <c r="AS474" s="12"/>
      <c r="AT474" s="12"/>
      <c r="AU474" s="12"/>
      <c r="AV474" s="12"/>
      <c r="AW474" s="12"/>
      <c r="AX474" s="12"/>
      <c r="AY474" s="12"/>
      <c r="AZ474" s="12"/>
      <c r="BA474" s="12"/>
      <c r="BB474" s="12"/>
    </row>
    <row r="475" spans="1:54" ht="15" thickBot="1">
      <c r="A475" s="12"/>
      <c r="B475" s="12"/>
      <c r="C475" s="12"/>
      <c r="D475" s="12"/>
      <c r="E475" s="12"/>
      <c r="F475" s="12"/>
      <c r="G475" s="12"/>
      <c r="H475" s="12"/>
      <c r="I475" s="12"/>
      <c r="J475" s="12"/>
      <c r="K475" s="12"/>
      <c r="L475" s="34"/>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c r="AR475" s="12"/>
      <c r="AS475" s="12"/>
      <c r="AT475" s="12"/>
      <c r="AU475" s="12"/>
      <c r="AV475" s="12"/>
      <c r="AW475" s="12"/>
      <c r="AX475" s="12"/>
      <c r="AY475" s="12"/>
      <c r="AZ475" s="12"/>
      <c r="BA475" s="12"/>
      <c r="BB475" s="12"/>
    </row>
    <row r="476" spans="1:54" ht="15" thickBot="1">
      <c r="A476" s="12"/>
      <c r="B476" s="12"/>
      <c r="C476" s="12"/>
      <c r="D476" s="12"/>
      <c r="E476" s="12"/>
      <c r="F476" s="12"/>
      <c r="G476" s="12"/>
      <c r="H476" s="12"/>
      <c r="I476" s="12"/>
      <c r="J476" s="12"/>
      <c r="K476" s="12"/>
      <c r="L476" s="34"/>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c r="AR476" s="12"/>
      <c r="AS476" s="12"/>
      <c r="AT476" s="12"/>
      <c r="AU476" s="12"/>
      <c r="AV476" s="12"/>
      <c r="AW476" s="12"/>
      <c r="AX476" s="12"/>
      <c r="AY476" s="12"/>
      <c r="AZ476" s="12"/>
      <c r="BA476" s="12"/>
      <c r="BB476" s="12"/>
    </row>
    <row r="477" spans="1:54" ht="15" thickBot="1">
      <c r="A477" s="12"/>
      <c r="B477" s="12"/>
      <c r="C477" s="12"/>
      <c r="D477" s="12"/>
      <c r="E477" s="12"/>
      <c r="F477" s="12"/>
      <c r="G477" s="12"/>
      <c r="H477" s="12"/>
      <c r="I477" s="12"/>
      <c r="J477" s="12"/>
      <c r="K477" s="12"/>
      <c r="L477" s="34"/>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c r="AR477" s="12"/>
      <c r="AS477" s="12"/>
      <c r="AT477" s="12"/>
      <c r="AU477" s="12"/>
      <c r="AV477" s="12"/>
      <c r="AW477" s="12"/>
      <c r="AX477" s="12"/>
      <c r="AY477" s="12"/>
      <c r="AZ477" s="12"/>
      <c r="BA477" s="12"/>
      <c r="BB477" s="12"/>
    </row>
    <row r="478" spans="1:54" ht="15" thickBot="1">
      <c r="A478" s="12"/>
      <c r="B478" s="12"/>
      <c r="C478" s="12"/>
      <c r="D478" s="12"/>
      <c r="E478" s="12"/>
      <c r="F478" s="12"/>
      <c r="G478" s="12"/>
      <c r="H478" s="12"/>
      <c r="I478" s="12"/>
      <c r="J478" s="12"/>
      <c r="K478" s="12"/>
      <c r="L478" s="34"/>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c r="AR478" s="12"/>
      <c r="AS478" s="12"/>
      <c r="AT478" s="12"/>
      <c r="AU478" s="12"/>
      <c r="AV478" s="12"/>
      <c r="AW478" s="12"/>
      <c r="AX478" s="12"/>
      <c r="AY478" s="12"/>
      <c r="AZ478" s="12"/>
      <c r="BA478" s="12"/>
      <c r="BB478" s="12"/>
    </row>
    <row r="479" spans="1:54" ht="15" thickBot="1">
      <c r="A479" s="12"/>
      <c r="B479" s="12"/>
      <c r="C479" s="12"/>
      <c r="D479" s="12"/>
      <c r="E479" s="12"/>
      <c r="F479" s="12"/>
      <c r="G479" s="12"/>
      <c r="H479" s="12"/>
      <c r="I479" s="12"/>
      <c r="J479" s="12"/>
      <c r="K479" s="12"/>
      <c r="L479" s="34"/>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c r="AR479" s="12"/>
      <c r="AS479" s="12"/>
      <c r="AT479" s="12"/>
      <c r="AU479" s="12"/>
      <c r="AV479" s="12"/>
      <c r="AW479" s="12"/>
      <c r="AX479" s="12"/>
      <c r="AY479" s="12"/>
      <c r="AZ479" s="12"/>
      <c r="BA479" s="12"/>
      <c r="BB479" s="12"/>
    </row>
    <row r="480" spans="1:54" ht="15" thickBot="1">
      <c r="A480" s="12"/>
      <c r="B480" s="12"/>
      <c r="C480" s="12"/>
      <c r="D480" s="12"/>
      <c r="E480" s="12"/>
      <c r="F480" s="12"/>
      <c r="G480" s="12"/>
      <c r="H480" s="12"/>
      <c r="I480" s="12"/>
      <c r="J480" s="12"/>
      <c r="K480" s="12"/>
      <c r="L480" s="34"/>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c r="AR480" s="12"/>
      <c r="AS480" s="12"/>
      <c r="AT480" s="12"/>
      <c r="AU480" s="12"/>
      <c r="AV480" s="12"/>
      <c r="AW480" s="12"/>
      <c r="AX480" s="12"/>
      <c r="AY480" s="12"/>
      <c r="AZ480" s="12"/>
      <c r="BA480" s="12"/>
      <c r="BB480" s="12"/>
    </row>
    <row r="481" spans="1:54" ht="15" thickBot="1">
      <c r="A481" s="12"/>
      <c r="B481" s="12"/>
      <c r="C481" s="12"/>
      <c r="D481" s="12"/>
      <c r="E481" s="12"/>
      <c r="F481" s="12"/>
      <c r="G481" s="12"/>
      <c r="H481" s="12"/>
      <c r="I481" s="12"/>
      <c r="J481" s="12"/>
      <c r="K481" s="12"/>
      <c r="L481" s="34"/>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c r="AR481" s="12"/>
      <c r="AS481" s="12"/>
      <c r="AT481" s="12"/>
      <c r="AU481" s="12"/>
      <c r="AV481" s="12"/>
      <c r="AW481" s="12"/>
      <c r="AX481" s="12"/>
      <c r="AY481" s="12"/>
      <c r="AZ481" s="12"/>
      <c r="BA481" s="12"/>
      <c r="BB481" s="12"/>
    </row>
    <row r="482" spans="1:54" ht="15" thickBot="1">
      <c r="A482" s="12"/>
      <c r="B482" s="12"/>
      <c r="C482" s="12"/>
      <c r="D482" s="12"/>
      <c r="E482" s="12"/>
      <c r="F482" s="12"/>
      <c r="G482" s="12"/>
      <c r="H482" s="12"/>
      <c r="I482" s="12"/>
      <c r="J482" s="12"/>
      <c r="K482" s="12"/>
      <c r="L482" s="34"/>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c r="AR482" s="12"/>
      <c r="AS482" s="12"/>
      <c r="AT482" s="12"/>
      <c r="AU482" s="12"/>
      <c r="AV482" s="12"/>
      <c r="AW482" s="12"/>
      <c r="AX482" s="12"/>
      <c r="AY482" s="12"/>
      <c r="AZ482" s="12"/>
      <c r="BA482" s="12"/>
      <c r="BB482" s="12"/>
    </row>
    <row r="483" spans="1:54" ht="15" thickBot="1">
      <c r="A483" s="12"/>
      <c r="B483" s="12"/>
      <c r="C483" s="12"/>
      <c r="D483" s="12"/>
      <c r="E483" s="12"/>
      <c r="F483" s="12"/>
      <c r="G483" s="12"/>
      <c r="H483" s="12"/>
      <c r="I483" s="12"/>
      <c r="J483" s="12"/>
      <c r="K483" s="12"/>
      <c r="L483" s="34"/>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c r="AR483" s="12"/>
      <c r="AS483" s="12"/>
      <c r="AT483" s="12"/>
      <c r="AU483" s="12"/>
      <c r="AV483" s="12"/>
      <c r="AW483" s="12"/>
      <c r="AX483" s="12"/>
      <c r="AY483" s="12"/>
      <c r="AZ483" s="12"/>
      <c r="BA483" s="12"/>
      <c r="BB483" s="12"/>
    </row>
    <row r="484" spans="1:54" ht="15" thickBot="1">
      <c r="A484" s="12"/>
      <c r="B484" s="12"/>
      <c r="C484" s="12"/>
      <c r="D484" s="12"/>
      <c r="E484" s="12"/>
      <c r="F484" s="12"/>
      <c r="G484" s="12"/>
      <c r="H484" s="12"/>
      <c r="I484" s="12"/>
      <c r="J484" s="12"/>
      <c r="K484" s="12"/>
      <c r="L484" s="34"/>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c r="AR484" s="12"/>
      <c r="AS484" s="12"/>
      <c r="AT484" s="12"/>
      <c r="AU484" s="12"/>
      <c r="AV484" s="12"/>
      <c r="AW484" s="12"/>
      <c r="AX484" s="12"/>
      <c r="AY484" s="12"/>
      <c r="AZ484" s="12"/>
      <c r="BA484" s="12"/>
      <c r="BB484" s="12"/>
    </row>
    <row r="485" spans="1:54" ht="15" thickBot="1">
      <c r="A485" s="12"/>
      <c r="B485" s="12"/>
      <c r="C485" s="12"/>
      <c r="D485" s="12"/>
      <c r="E485" s="12"/>
      <c r="F485" s="12"/>
      <c r="G485" s="12"/>
      <c r="H485" s="12"/>
      <c r="I485" s="12"/>
      <c r="J485" s="12"/>
      <c r="K485" s="12"/>
      <c r="L485" s="34"/>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c r="AR485" s="12"/>
      <c r="AS485" s="12"/>
      <c r="AT485" s="12"/>
      <c r="AU485" s="12"/>
      <c r="AV485" s="12"/>
      <c r="AW485" s="12"/>
      <c r="AX485" s="12"/>
      <c r="AY485" s="12"/>
      <c r="AZ485" s="12"/>
      <c r="BA485" s="12"/>
      <c r="BB485" s="12"/>
    </row>
    <row r="486" spans="1:54" ht="15" thickBot="1">
      <c r="A486" s="12"/>
      <c r="B486" s="12"/>
      <c r="C486" s="12"/>
      <c r="D486" s="12"/>
      <c r="E486" s="12"/>
      <c r="F486" s="12"/>
      <c r="G486" s="12"/>
      <c r="H486" s="12"/>
      <c r="I486" s="12"/>
      <c r="J486" s="12"/>
      <c r="K486" s="12"/>
      <c r="L486" s="34"/>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c r="AR486" s="12"/>
      <c r="AS486" s="12"/>
      <c r="AT486" s="12"/>
      <c r="AU486" s="12"/>
      <c r="AV486" s="12"/>
      <c r="AW486" s="12"/>
      <c r="AX486" s="12"/>
      <c r="AY486" s="12"/>
      <c r="AZ486" s="12"/>
      <c r="BA486" s="12"/>
      <c r="BB486" s="12"/>
    </row>
    <row r="487" spans="1:54" ht="15" thickBot="1">
      <c r="A487" s="12"/>
      <c r="B487" s="12"/>
      <c r="C487" s="12"/>
      <c r="D487" s="12"/>
      <c r="E487" s="12"/>
      <c r="F487" s="12"/>
      <c r="G487" s="12"/>
      <c r="H487" s="12"/>
      <c r="I487" s="12"/>
      <c r="J487" s="12"/>
      <c r="K487" s="12"/>
      <c r="L487" s="34"/>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c r="AR487" s="12"/>
      <c r="AS487" s="12"/>
      <c r="AT487" s="12"/>
      <c r="AU487" s="12"/>
      <c r="AV487" s="12"/>
      <c r="AW487" s="12"/>
      <c r="AX487" s="12"/>
      <c r="AY487" s="12"/>
      <c r="AZ487" s="12"/>
      <c r="BA487" s="12"/>
      <c r="BB487" s="12"/>
    </row>
    <row r="488" spans="1:54" ht="15" thickBot="1">
      <c r="A488" s="12"/>
      <c r="B488" s="12"/>
      <c r="C488" s="12"/>
      <c r="D488" s="12"/>
      <c r="E488" s="12"/>
      <c r="F488" s="12"/>
      <c r="G488" s="12"/>
      <c r="H488" s="12"/>
      <c r="I488" s="12"/>
      <c r="J488" s="12"/>
      <c r="K488" s="12"/>
      <c r="L488" s="34"/>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c r="AR488" s="12"/>
      <c r="AS488" s="12"/>
      <c r="AT488" s="12"/>
      <c r="AU488" s="12"/>
      <c r="AV488" s="12"/>
      <c r="AW488" s="12"/>
      <c r="AX488" s="12"/>
      <c r="AY488" s="12"/>
      <c r="AZ488" s="12"/>
      <c r="BA488" s="12"/>
      <c r="BB488" s="12"/>
    </row>
    <row r="489" spans="1:54" ht="15" thickBot="1">
      <c r="A489" s="12"/>
      <c r="B489" s="12"/>
      <c r="C489" s="12"/>
      <c r="D489" s="12"/>
      <c r="E489" s="12"/>
      <c r="F489" s="12"/>
      <c r="G489" s="12"/>
      <c r="H489" s="12"/>
      <c r="I489" s="12"/>
      <c r="J489" s="12"/>
      <c r="K489" s="12"/>
      <c r="L489" s="34"/>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c r="AR489" s="12"/>
      <c r="AS489" s="12"/>
      <c r="AT489" s="12"/>
      <c r="AU489" s="12"/>
      <c r="AV489" s="12"/>
      <c r="AW489" s="12"/>
      <c r="AX489" s="12"/>
      <c r="AY489" s="12"/>
      <c r="AZ489" s="12"/>
      <c r="BA489" s="12"/>
      <c r="BB489" s="12"/>
    </row>
    <row r="490" spans="1:54" ht="15" thickBot="1">
      <c r="A490" s="12"/>
      <c r="B490" s="12"/>
      <c r="C490" s="12"/>
      <c r="D490" s="12"/>
      <c r="E490" s="12"/>
      <c r="F490" s="12"/>
      <c r="G490" s="12"/>
      <c r="H490" s="12"/>
      <c r="I490" s="12"/>
      <c r="J490" s="12"/>
      <c r="K490" s="12"/>
      <c r="L490" s="34"/>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c r="AR490" s="12"/>
      <c r="AS490" s="12"/>
      <c r="AT490" s="12"/>
      <c r="AU490" s="12"/>
      <c r="AV490" s="12"/>
      <c r="AW490" s="12"/>
      <c r="AX490" s="12"/>
      <c r="AY490" s="12"/>
      <c r="AZ490" s="12"/>
      <c r="BA490" s="12"/>
      <c r="BB490" s="12"/>
    </row>
    <row r="491" spans="1:54" ht="15" thickBot="1">
      <c r="A491" s="12"/>
      <c r="B491" s="12"/>
      <c r="C491" s="12"/>
      <c r="D491" s="12"/>
      <c r="E491" s="12"/>
      <c r="F491" s="12"/>
      <c r="G491" s="12"/>
      <c r="H491" s="12"/>
      <c r="I491" s="12"/>
      <c r="J491" s="12"/>
      <c r="K491" s="12"/>
      <c r="L491" s="34"/>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c r="AR491" s="12"/>
      <c r="AS491" s="12"/>
      <c r="AT491" s="12"/>
      <c r="AU491" s="12"/>
      <c r="AV491" s="12"/>
      <c r="AW491" s="12"/>
      <c r="AX491" s="12"/>
      <c r="AY491" s="12"/>
      <c r="AZ491" s="12"/>
      <c r="BA491" s="12"/>
      <c r="BB491" s="12"/>
    </row>
    <row r="492" spans="1:54" ht="15" thickBot="1">
      <c r="A492" s="12"/>
      <c r="B492" s="12"/>
      <c r="C492" s="12"/>
      <c r="D492" s="12"/>
      <c r="E492" s="12"/>
      <c r="F492" s="12"/>
      <c r="G492" s="12"/>
      <c r="H492" s="12"/>
      <c r="I492" s="12"/>
      <c r="J492" s="12"/>
      <c r="K492" s="12"/>
      <c r="L492" s="34"/>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c r="AR492" s="12"/>
      <c r="AS492" s="12"/>
      <c r="AT492" s="12"/>
      <c r="AU492" s="12"/>
      <c r="AV492" s="12"/>
      <c r="AW492" s="12"/>
      <c r="AX492" s="12"/>
      <c r="AY492" s="12"/>
      <c r="AZ492" s="12"/>
      <c r="BA492" s="12"/>
      <c r="BB492" s="12"/>
    </row>
    <row r="493" spans="1:54" ht="15" thickBot="1">
      <c r="A493" s="12"/>
      <c r="B493" s="12"/>
      <c r="C493" s="12"/>
      <c r="D493" s="12"/>
      <c r="E493" s="12"/>
      <c r="F493" s="12"/>
      <c r="G493" s="12"/>
      <c r="H493" s="12"/>
      <c r="I493" s="12"/>
      <c r="J493" s="12"/>
      <c r="K493" s="12"/>
      <c r="L493" s="34"/>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c r="AR493" s="12"/>
      <c r="AS493" s="12"/>
      <c r="AT493" s="12"/>
      <c r="AU493" s="12"/>
      <c r="AV493" s="12"/>
      <c r="AW493" s="12"/>
      <c r="AX493" s="12"/>
      <c r="AY493" s="12"/>
      <c r="AZ493" s="12"/>
      <c r="BA493" s="12"/>
      <c r="BB493" s="12"/>
    </row>
    <row r="494" spans="1:54" ht="15" thickBot="1">
      <c r="A494" s="12"/>
      <c r="B494" s="12"/>
      <c r="C494" s="12"/>
      <c r="D494" s="12"/>
      <c r="E494" s="12"/>
      <c r="F494" s="12"/>
      <c r="G494" s="12"/>
      <c r="H494" s="12"/>
      <c r="I494" s="12"/>
      <c r="J494" s="12"/>
      <c r="K494" s="12"/>
      <c r="L494" s="34"/>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c r="AR494" s="12"/>
      <c r="AS494" s="12"/>
      <c r="AT494" s="12"/>
      <c r="AU494" s="12"/>
      <c r="AV494" s="12"/>
      <c r="AW494" s="12"/>
      <c r="AX494" s="12"/>
      <c r="AY494" s="12"/>
      <c r="AZ494" s="12"/>
      <c r="BA494" s="12"/>
      <c r="BB494" s="12"/>
    </row>
    <row r="495" spans="1:54" ht="15" thickBot="1">
      <c r="A495" s="12"/>
      <c r="B495" s="12"/>
      <c r="C495" s="12"/>
      <c r="D495" s="12"/>
      <c r="E495" s="12"/>
      <c r="F495" s="12"/>
      <c r="G495" s="12"/>
      <c r="H495" s="12"/>
      <c r="I495" s="12"/>
      <c r="J495" s="12"/>
      <c r="K495" s="12"/>
      <c r="L495" s="34"/>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c r="AR495" s="12"/>
      <c r="AS495" s="12"/>
      <c r="AT495" s="12"/>
      <c r="AU495" s="12"/>
      <c r="AV495" s="12"/>
      <c r="AW495" s="12"/>
      <c r="AX495" s="12"/>
      <c r="AY495" s="12"/>
      <c r="AZ495" s="12"/>
      <c r="BA495" s="12"/>
      <c r="BB495" s="12"/>
    </row>
    <row r="496" spans="1:54" ht="15" thickBot="1">
      <c r="A496" s="12"/>
      <c r="B496" s="12"/>
      <c r="C496" s="12"/>
      <c r="D496" s="12"/>
      <c r="E496" s="12"/>
      <c r="F496" s="12"/>
      <c r="G496" s="12"/>
      <c r="H496" s="12"/>
      <c r="I496" s="12"/>
      <c r="J496" s="12"/>
      <c r="K496" s="12"/>
      <c r="L496" s="34"/>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c r="AR496" s="12"/>
      <c r="AS496" s="12"/>
      <c r="AT496" s="12"/>
      <c r="AU496" s="12"/>
      <c r="AV496" s="12"/>
      <c r="AW496" s="12"/>
      <c r="AX496" s="12"/>
      <c r="AY496" s="12"/>
      <c r="AZ496" s="12"/>
      <c r="BA496" s="12"/>
      <c r="BB496" s="12"/>
    </row>
    <row r="497" spans="1:54" ht="15" thickBot="1">
      <c r="A497" s="12"/>
      <c r="B497" s="12"/>
      <c r="C497" s="12"/>
      <c r="D497" s="12"/>
      <c r="E497" s="12"/>
      <c r="F497" s="12"/>
      <c r="G497" s="12"/>
      <c r="H497" s="12"/>
      <c r="I497" s="12"/>
      <c r="J497" s="12"/>
      <c r="K497" s="12"/>
      <c r="L497" s="34"/>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c r="AR497" s="12"/>
      <c r="AS497" s="12"/>
      <c r="AT497" s="12"/>
      <c r="AU497" s="12"/>
      <c r="AV497" s="12"/>
      <c r="AW497" s="12"/>
      <c r="AX497" s="12"/>
      <c r="AY497" s="12"/>
      <c r="AZ497" s="12"/>
      <c r="BA497" s="12"/>
      <c r="BB497" s="12"/>
    </row>
    <row r="498" spans="1:54" ht="15" thickBot="1">
      <c r="A498" s="12"/>
      <c r="B498" s="12"/>
      <c r="C498" s="12"/>
      <c r="D498" s="12"/>
      <c r="E498" s="12"/>
      <c r="F498" s="12"/>
      <c r="G498" s="12"/>
      <c r="H498" s="12"/>
      <c r="I498" s="12"/>
      <c r="J498" s="12"/>
      <c r="K498" s="12"/>
      <c r="L498" s="34"/>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c r="AR498" s="12"/>
      <c r="AS498" s="12"/>
      <c r="AT498" s="12"/>
      <c r="AU498" s="12"/>
      <c r="AV498" s="12"/>
      <c r="AW498" s="12"/>
      <c r="AX498" s="12"/>
      <c r="AY498" s="12"/>
      <c r="AZ498" s="12"/>
      <c r="BA498" s="12"/>
      <c r="BB498" s="12"/>
    </row>
    <row r="499" spans="1:54" ht="15" thickBot="1">
      <c r="A499" s="12"/>
      <c r="B499" s="12"/>
      <c r="C499" s="12"/>
      <c r="D499" s="12"/>
      <c r="E499" s="12"/>
      <c r="F499" s="12"/>
      <c r="G499" s="12"/>
      <c r="H499" s="12"/>
      <c r="I499" s="12"/>
      <c r="J499" s="12"/>
      <c r="K499" s="12"/>
      <c r="L499" s="34"/>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c r="AR499" s="12"/>
      <c r="AS499" s="12"/>
      <c r="AT499" s="12"/>
      <c r="AU499" s="12"/>
      <c r="AV499" s="12"/>
      <c r="AW499" s="12"/>
      <c r="AX499" s="12"/>
      <c r="AY499" s="12"/>
      <c r="AZ499" s="12"/>
      <c r="BA499" s="12"/>
      <c r="BB499" s="12"/>
    </row>
    <row r="500" spans="1:54" ht="15" thickBot="1">
      <c r="A500" s="12"/>
      <c r="B500" s="12"/>
      <c r="C500" s="12"/>
      <c r="D500" s="12"/>
      <c r="E500" s="12"/>
      <c r="F500" s="12"/>
      <c r="G500" s="12"/>
      <c r="H500" s="12"/>
      <c r="I500" s="12"/>
      <c r="J500" s="12"/>
      <c r="K500" s="12"/>
      <c r="L500" s="34"/>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c r="AR500" s="12"/>
      <c r="AS500" s="12"/>
      <c r="AT500" s="12"/>
      <c r="AU500" s="12"/>
      <c r="AV500" s="12"/>
      <c r="AW500" s="12"/>
      <c r="AX500" s="12"/>
      <c r="AY500" s="12"/>
      <c r="AZ500" s="12"/>
      <c r="BA500" s="12"/>
      <c r="BB500" s="12"/>
    </row>
    <row r="501" spans="1:54" ht="15" thickBot="1">
      <c r="A501" s="12"/>
      <c r="B501" s="12"/>
      <c r="C501" s="12"/>
      <c r="D501" s="12"/>
      <c r="E501" s="12"/>
      <c r="F501" s="12"/>
      <c r="G501" s="12"/>
      <c r="H501" s="12"/>
      <c r="I501" s="12"/>
      <c r="J501" s="12"/>
      <c r="K501" s="12"/>
      <c r="L501" s="34"/>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c r="AR501" s="12"/>
      <c r="AS501" s="12"/>
      <c r="AT501" s="12"/>
      <c r="AU501" s="12"/>
      <c r="AV501" s="12"/>
      <c r="AW501" s="12"/>
      <c r="AX501" s="12"/>
      <c r="AY501" s="12"/>
      <c r="AZ501" s="12"/>
      <c r="BA501" s="12"/>
      <c r="BB501" s="12"/>
    </row>
    <row r="502" spans="1:54" ht="15" thickBot="1">
      <c r="A502" s="12"/>
      <c r="B502" s="12"/>
      <c r="C502" s="12"/>
      <c r="D502" s="12"/>
      <c r="E502" s="12"/>
      <c r="F502" s="12"/>
      <c r="G502" s="12"/>
      <c r="H502" s="12"/>
      <c r="I502" s="12"/>
      <c r="J502" s="12"/>
      <c r="K502" s="12"/>
      <c r="L502" s="34"/>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c r="AR502" s="12"/>
      <c r="AS502" s="12"/>
      <c r="AT502" s="12"/>
      <c r="AU502" s="12"/>
      <c r="AV502" s="12"/>
      <c r="AW502" s="12"/>
      <c r="AX502" s="12"/>
      <c r="AY502" s="12"/>
      <c r="AZ502" s="12"/>
      <c r="BA502" s="12"/>
      <c r="BB502" s="12"/>
    </row>
    <row r="503" spans="1:54" ht="15" thickBot="1">
      <c r="A503" s="12"/>
      <c r="B503" s="12"/>
      <c r="C503" s="12"/>
      <c r="D503" s="12"/>
      <c r="E503" s="12"/>
      <c r="F503" s="12"/>
      <c r="G503" s="12"/>
      <c r="H503" s="12"/>
      <c r="I503" s="12"/>
      <c r="J503" s="12"/>
      <c r="K503" s="12"/>
      <c r="L503" s="34"/>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c r="AR503" s="12"/>
      <c r="AS503" s="12"/>
      <c r="AT503" s="12"/>
      <c r="AU503" s="12"/>
      <c r="AV503" s="12"/>
      <c r="AW503" s="12"/>
      <c r="AX503" s="12"/>
      <c r="AY503" s="12"/>
      <c r="AZ503" s="12"/>
      <c r="BA503" s="12"/>
      <c r="BB503" s="12"/>
    </row>
    <row r="504" spans="1:54" ht="15" thickBot="1">
      <c r="A504" s="12"/>
      <c r="B504" s="12"/>
      <c r="C504" s="12"/>
      <c r="D504" s="12"/>
      <c r="E504" s="12"/>
      <c r="F504" s="12"/>
      <c r="G504" s="12"/>
      <c r="H504" s="12"/>
      <c r="I504" s="12"/>
      <c r="J504" s="12"/>
      <c r="K504" s="12"/>
      <c r="L504" s="34"/>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c r="AR504" s="12"/>
      <c r="AS504" s="12"/>
      <c r="AT504" s="12"/>
      <c r="AU504" s="12"/>
      <c r="AV504" s="12"/>
      <c r="AW504" s="12"/>
      <c r="AX504" s="12"/>
      <c r="AY504" s="12"/>
      <c r="AZ504" s="12"/>
      <c r="BA504" s="12"/>
      <c r="BB504" s="12"/>
    </row>
    <row r="505" spans="1:54" ht="15" thickBot="1">
      <c r="A505" s="12"/>
      <c r="B505" s="12"/>
      <c r="C505" s="12"/>
      <c r="D505" s="12"/>
      <c r="E505" s="12"/>
      <c r="F505" s="12"/>
      <c r="G505" s="12"/>
      <c r="H505" s="12"/>
      <c r="I505" s="12"/>
      <c r="J505" s="12"/>
      <c r="K505" s="12"/>
      <c r="L505" s="34"/>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c r="AR505" s="12"/>
      <c r="AS505" s="12"/>
      <c r="AT505" s="12"/>
      <c r="AU505" s="12"/>
      <c r="AV505" s="12"/>
      <c r="AW505" s="12"/>
      <c r="AX505" s="12"/>
      <c r="AY505" s="12"/>
      <c r="AZ505" s="12"/>
      <c r="BA505" s="12"/>
      <c r="BB505" s="12"/>
    </row>
    <row r="506" spans="1:54" ht="15" thickBot="1">
      <c r="A506" s="12"/>
      <c r="B506" s="12"/>
      <c r="C506" s="12"/>
      <c r="D506" s="12"/>
      <c r="E506" s="12"/>
      <c r="F506" s="12"/>
      <c r="G506" s="12"/>
      <c r="H506" s="12"/>
      <c r="I506" s="12"/>
      <c r="J506" s="12"/>
      <c r="K506" s="12"/>
      <c r="L506" s="34"/>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c r="AR506" s="12"/>
      <c r="AS506" s="12"/>
      <c r="AT506" s="12"/>
      <c r="AU506" s="12"/>
      <c r="AV506" s="12"/>
      <c r="AW506" s="12"/>
      <c r="AX506" s="12"/>
      <c r="AY506" s="12"/>
      <c r="AZ506" s="12"/>
      <c r="BA506" s="12"/>
      <c r="BB506" s="12"/>
    </row>
    <row r="507" spans="1:54" ht="15" thickBot="1">
      <c r="A507" s="12"/>
      <c r="B507" s="12"/>
      <c r="C507" s="12"/>
      <c r="D507" s="12"/>
      <c r="E507" s="12"/>
      <c r="F507" s="12"/>
      <c r="G507" s="12"/>
      <c r="H507" s="12"/>
      <c r="I507" s="12"/>
      <c r="J507" s="12"/>
      <c r="K507" s="12"/>
      <c r="L507" s="34"/>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c r="AR507" s="12"/>
      <c r="AS507" s="12"/>
      <c r="AT507" s="12"/>
      <c r="AU507" s="12"/>
      <c r="AV507" s="12"/>
      <c r="AW507" s="12"/>
      <c r="AX507" s="12"/>
      <c r="AY507" s="12"/>
      <c r="AZ507" s="12"/>
      <c r="BA507" s="12"/>
      <c r="BB507" s="12"/>
    </row>
    <row r="508" spans="1:54" ht="15" thickBot="1">
      <c r="A508" s="12"/>
      <c r="B508" s="12"/>
      <c r="C508" s="12"/>
      <c r="D508" s="12"/>
      <c r="E508" s="12"/>
      <c r="F508" s="12"/>
      <c r="G508" s="12"/>
      <c r="H508" s="12"/>
      <c r="I508" s="12"/>
      <c r="J508" s="12"/>
      <c r="K508" s="12"/>
      <c r="L508" s="34"/>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c r="AR508" s="12"/>
      <c r="AS508" s="12"/>
      <c r="AT508" s="12"/>
      <c r="AU508" s="12"/>
      <c r="AV508" s="12"/>
      <c r="AW508" s="12"/>
      <c r="AX508" s="12"/>
      <c r="AY508" s="12"/>
      <c r="AZ508" s="12"/>
      <c r="BA508" s="12"/>
      <c r="BB508" s="12"/>
    </row>
    <row r="509" spans="1:54" ht="15" thickBot="1">
      <c r="A509" s="12"/>
      <c r="B509" s="12"/>
      <c r="C509" s="12"/>
      <c r="D509" s="12"/>
      <c r="E509" s="12"/>
      <c r="F509" s="12"/>
      <c r="G509" s="12"/>
      <c r="H509" s="12"/>
      <c r="I509" s="12"/>
      <c r="J509" s="12"/>
      <c r="K509" s="12"/>
      <c r="L509" s="34"/>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c r="AR509" s="12"/>
      <c r="AS509" s="12"/>
      <c r="AT509" s="12"/>
      <c r="AU509" s="12"/>
      <c r="AV509" s="12"/>
      <c r="AW509" s="12"/>
      <c r="AX509" s="12"/>
      <c r="AY509" s="12"/>
      <c r="AZ509" s="12"/>
      <c r="BA509" s="12"/>
      <c r="BB509" s="12"/>
    </row>
    <row r="510" spans="1:54" ht="15" thickBot="1">
      <c r="A510" s="12"/>
      <c r="B510" s="12"/>
      <c r="C510" s="12"/>
      <c r="D510" s="12"/>
      <c r="E510" s="12"/>
      <c r="F510" s="12"/>
      <c r="G510" s="12"/>
      <c r="H510" s="12"/>
      <c r="I510" s="12"/>
      <c r="J510" s="12"/>
      <c r="K510" s="12"/>
      <c r="L510" s="34"/>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c r="AR510" s="12"/>
      <c r="AS510" s="12"/>
      <c r="AT510" s="12"/>
      <c r="AU510" s="12"/>
      <c r="AV510" s="12"/>
      <c r="AW510" s="12"/>
      <c r="AX510" s="12"/>
      <c r="AY510" s="12"/>
      <c r="AZ510" s="12"/>
      <c r="BA510" s="12"/>
      <c r="BB510" s="12"/>
    </row>
    <row r="511" spans="1:54" ht="15" thickBot="1">
      <c r="A511" s="12"/>
      <c r="B511" s="12"/>
      <c r="C511" s="12"/>
      <c r="D511" s="12"/>
      <c r="E511" s="12"/>
      <c r="F511" s="12"/>
      <c r="G511" s="12"/>
      <c r="H511" s="12"/>
      <c r="I511" s="12"/>
      <c r="J511" s="12"/>
      <c r="K511" s="12"/>
      <c r="L511" s="34"/>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c r="AR511" s="12"/>
      <c r="AS511" s="12"/>
      <c r="AT511" s="12"/>
      <c r="AU511" s="12"/>
      <c r="AV511" s="12"/>
      <c r="AW511" s="12"/>
      <c r="AX511" s="12"/>
      <c r="AY511" s="12"/>
      <c r="AZ511" s="12"/>
      <c r="BA511" s="12"/>
      <c r="BB511" s="12"/>
    </row>
    <row r="512" spans="1:54" ht="15" thickBot="1">
      <c r="A512" s="12"/>
      <c r="B512" s="12"/>
      <c r="C512" s="12"/>
      <c r="D512" s="12"/>
      <c r="E512" s="12"/>
      <c r="F512" s="12"/>
      <c r="G512" s="12"/>
      <c r="H512" s="12"/>
      <c r="I512" s="12"/>
      <c r="J512" s="12"/>
      <c r="K512" s="12"/>
      <c r="L512" s="34"/>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c r="AR512" s="12"/>
      <c r="AS512" s="12"/>
      <c r="AT512" s="12"/>
      <c r="AU512" s="12"/>
      <c r="AV512" s="12"/>
      <c r="AW512" s="12"/>
      <c r="AX512" s="12"/>
      <c r="AY512" s="12"/>
      <c r="AZ512" s="12"/>
      <c r="BA512" s="12"/>
      <c r="BB512" s="12"/>
    </row>
    <row r="513" spans="1:54" ht="15" thickBot="1">
      <c r="A513" s="12"/>
      <c r="B513" s="12"/>
      <c r="C513" s="12"/>
      <c r="D513" s="12"/>
      <c r="E513" s="12"/>
      <c r="F513" s="12"/>
      <c r="G513" s="12"/>
      <c r="H513" s="12"/>
      <c r="I513" s="12"/>
      <c r="J513" s="12"/>
      <c r="K513" s="12"/>
      <c r="L513" s="34"/>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c r="AR513" s="12"/>
      <c r="AS513" s="12"/>
      <c r="AT513" s="12"/>
      <c r="AU513" s="12"/>
      <c r="AV513" s="12"/>
      <c r="AW513" s="12"/>
      <c r="AX513" s="12"/>
      <c r="AY513" s="12"/>
      <c r="AZ513" s="12"/>
      <c r="BA513" s="12"/>
      <c r="BB513" s="12"/>
    </row>
    <row r="514" spans="1:54" ht="15" thickBot="1">
      <c r="A514" s="12"/>
      <c r="B514" s="12"/>
      <c r="C514" s="12"/>
      <c r="D514" s="12"/>
      <c r="E514" s="12"/>
      <c r="F514" s="12"/>
      <c r="G514" s="12"/>
      <c r="H514" s="12"/>
      <c r="I514" s="12"/>
      <c r="J514" s="12"/>
      <c r="K514" s="12"/>
      <c r="L514" s="34"/>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c r="AR514" s="12"/>
      <c r="AS514" s="12"/>
      <c r="AT514" s="12"/>
      <c r="AU514" s="12"/>
      <c r="AV514" s="12"/>
      <c r="AW514" s="12"/>
      <c r="AX514" s="12"/>
      <c r="AY514" s="12"/>
      <c r="AZ514" s="12"/>
      <c r="BA514" s="12"/>
      <c r="BB514" s="12"/>
    </row>
    <row r="515" spans="1:54" ht="15" thickBot="1">
      <c r="A515" s="12"/>
      <c r="B515" s="12"/>
      <c r="C515" s="12"/>
      <c r="D515" s="12"/>
      <c r="E515" s="12"/>
      <c r="F515" s="12"/>
      <c r="G515" s="12"/>
      <c r="H515" s="12"/>
      <c r="I515" s="12"/>
      <c r="J515" s="12"/>
      <c r="K515" s="12"/>
      <c r="L515" s="34"/>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c r="AR515" s="12"/>
      <c r="AS515" s="12"/>
      <c r="AT515" s="12"/>
      <c r="AU515" s="12"/>
      <c r="AV515" s="12"/>
      <c r="AW515" s="12"/>
      <c r="AX515" s="12"/>
      <c r="AY515" s="12"/>
      <c r="AZ515" s="12"/>
      <c r="BA515" s="12"/>
      <c r="BB515" s="12"/>
    </row>
    <row r="516" spans="1:54" ht="15" thickBot="1">
      <c r="A516" s="12"/>
      <c r="B516" s="12"/>
      <c r="C516" s="12"/>
      <c r="D516" s="12"/>
      <c r="E516" s="12"/>
      <c r="F516" s="12"/>
      <c r="G516" s="12"/>
      <c r="H516" s="12"/>
      <c r="I516" s="12"/>
      <c r="J516" s="12"/>
      <c r="K516" s="12"/>
      <c r="L516" s="34"/>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c r="AR516" s="12"/>
      <c r="AS516" s="12"/>
      <c r="AT516" s="12"/>
      <c r="AU516" s="12"/>
      <c r="AV516" s="12"/>
      <c r="AW516" s="12"/>
      <c r="AX516" s="12"/>
      <c r="AY516" s="12"/>
      <c r="AZ516" s="12"/>
      <c r="BA516" s="12"/>
      <c r="BB516" s="12"/>
    </row>
    <row r="517" spans="1:54" ht="15" thickBot="1">
      <c r="A517" s="12"/>
      <c r="B517" s="12"/>
      <c r="C517" s="12"/>
      <c r="D517" s="12"/>
      <c r="E517" s="12"/>
      <c r="F517" s="12"/>
      <c r="G517" s="12"/>
      <c r="H517" s="12"/>
      <c r="I517" s="12"/>
      <c r="J517" s="12"/>
      <c r="K517" s="12"/>
      <c r="L517" s="34"/>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c r="AR517" s="12"/>
      <c r="AS517" s="12"/>
      <c r="AT517" s="12"/>
      <c r="AU517" s="12"/>
      <c r="AV517" s="12"/>
      <c r="AW517" s="12"/>
      <c r="AX517" s="12"/>
      <c r="AY517" s="12"/>
      <c r="AZ517" s="12"/>
      <c r="BA517" s="12"/>
      <c r="BB517" s="12"/>
    </row>
    <row r="518" spans="1:54" ht="15" thickBot="1">
      <c r="A518" s="12"/>
      <c r="B518" s="12"/>
      <c r="C518" s="12"/>
      <c r="D518" s="12"/>
      <c r="E518" s="12"/>
      <c r="F518" s="12"/>
      <c r="G518" s="12"/>
      <c r="H518" s="12"/>
      <c r="I518" s="12"/>
      <c r="J518" s="12"/>
      <c r="K518" s="12"/>
      <c r="L518" s="34"/>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c r="AR518" s="12"/>
      <c r="AS518" s="12"/>
      <c r="AT518" s="12"/>
      <c r="AU518" s="12"/>
      <c r="AV518" s="12"/>
      <c r="AW518" s="12"/>
      <c r="AX518" s="12"/>
      <c r="AY518" s="12"/>
      <c r="AZ518" s="12"/>
      <c r="BA518" s="12"/>
      <c r="BB518" s="12"/>
    </row>
    <row r="519" spans="1:54" ht="15" thickBot="1">
      <c r="A519" s="12"/>
      <c r="B519" s="12"/>
      <c r="C519" s="12"/>
      <c r="D519" s="12"/>
      <c r="E519" s="12"/>
      <c r="F519" s="12"/>
      <c r="G519" s="12"/>
      <c r="H519" s="12"/>
      <c r="I519" s="12"/>
      <c r="J519" s="12"/>
      <c r="K519" s="12"/>
      <c r="L519" s="34"/>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c r="AR519" s="12"/>
      <c r="AS519" s="12"/>
      <c r="AT519" s="12"/>
      <c r="AU519" s="12"/>
      <c r="AV519" s="12"/>
      <c r="AW519" s="12"/>
      <c r="AX519" s="12"/>
      <c r="AY519" s="12"/>
      <c r="AZ519" s="12"/>
      <c r="BA519" s="12"/>
      <c r="BB519" s="12"/>
    </row>
    <row r="520" spans="1:54" ht="15" thickBot="1">
      <c r="A520" s="12"/>
      <c r="B520" s="12"/>
      <c r="C520" s="12"/>
      <c r="D520" s="12"/>
      <c r="E520" s="12"/>
      <c r="F520" s="12"/>
      <c r="G520" s="12"/>
      <c r="H520" s="12"/>
      <c r="I520" s="12"/>
      <c r="J520" s="12"/>
      <c r="K520" s="12"/>
      <c r="L520" s="34"/>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c r="AR520" s="12"/>
      <c r="AS520" s="12"/>
      <c r="AT520" s="12"/>
      <c r="AU520" s="12"/>
      <c r="AV520" s="12"/>
      <c r="AW520" s="12"/>
      <c r="AX520" s="12"/>
      <c r="AY520" s="12"/>
      <c r="AZ520" s="12"/>
      <c r="BA520" s="12"/>
      <c r="BB520" s="12"/>
    </row>
    <row r="521" spans="1:54" ht="15" thickBot="1">
      <c r="A521" s="12"/>
      <c r="B521" s="12"/>
      <c r="C521" s="12"/>
      <c r="D521" s="12"/>
      <c r="E521" s="12"/>
      <c r="F521" s="12"/>
      <c r="G521" s="12"/>
      <c r="H521" s="12"/>
      <c r="I521" s="12"/>
      <c r="J521" s="12"/>
      <c r="K521" s="12"/>
      <c r="L521" s="34"/>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c r="AR521" s="12"/>
      <c r="AS521" s="12"/>
      <c r="AT521" s="12"/>
      <c r="AU521" s="12"/>
      <c r="AV521" s="12"/>
      <c r="AW521" s="12"/>
      <c r="AX521" s="12"/>
      <c r="AY521" s="12"/>
      <c r="AZ521" s="12"/>
      <c r="BA521" s="12"/>
      <c r="BB521" s="12"/>
    </row>
    <row r="522" spans="1:54" ht="15" thickBot="1">
      <c r="A522" s="12"/>
      <c r="B522" s="12"/>
      <c r="C522" s="12"/>
      <c r="D522" s="12"/>
      <c r="E522" s="12"/>
      <c r="F522" s="12"/>
      <c r="G522" s="12"/>
      <c r="H522" s="12"/>
      <c r="I522" s="12"/>
      <c r="J522" s="12"/>
      <c r="K522" s="12"/>
      <c r="L522" s="34"/>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c r="AR522" s="12"/>
      <c r="AS522" s="12"/>
      <c r="AT522" s="12"/>
      <c r="AU522" s="12"/>
      <c r="AV522" s="12"/>
      <c r="AW522" s="12"/>
      <c r="AX522" s="12"/>
      <c r="AY522" s="12"/>
      <c r="AZ522" s="12"/>
      <c r="BA522" s="12"/>
      <c r="BB522" s="12"/>
    </row>
    <row r="523" spans="1:54" ht="15" thickBot="1">
      <c r="A523" s="12"/>
      <c r="B523" s="12"/>
      <c r="C523" s="12"/>
      <c r="D523" s="12"/>
      <c r="E523" s="12"/>
      <c r="F523" s="12"/>
      <c r="G523" s="12"/>
      <c r="H523" s="12"/>
      <c r="I523" s="12"/>
      <c r="J523" s="12"/>
      <c r="K523" s="12"/>
      <c r="L523" s="34"/>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c r="AR523" s="12"/>
      <c r="AS523" s="12"/>
      <c r="AT523" s="12"/>
      <c r="AU523" s="12"/>
      <c r="AV523" s="12"/>
      <c r="AW523" s="12"/>
      <c r="AX523" s="12"/>
      <c r="AY523" s="12"/>
      <c r="AZ523" s="12"/>
      <c r="BA523" s="12"/>
      <c r="BB523" s="12"/>
    </row>
    <row r="524" spans="1:54" ht="15" thickBot="1">
      <c r="A524" s="12"/>
      <c r="B524" s="12"/>
      <c r="C524" s="12"/>
      <c r="D524" s="12"/>
      <c r="E524" s="12"/>
      <c r="F524" s="12"/>
      <c r="G524" s="12"/>
      <c r="H524" s="12"/>
      <c r="I524" s="12"/>
      <c r="J524" s="12"/>
      <c r="K524" s="12"/>
      <c r="L524" s="34"/>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c r="AR524" s="12"/>
      <c r="AS524" s="12"/>
      <c r="AT524" s="12"/>
      <c r="AU524" s="12"/>
      <c r="AV524" s="12"/>
      <c r="AW524" s="12"/>
      <c r="AX524" s="12"/>
      <c r="AY524" s="12"/>
      <c r="AZ524" s="12"/>
      <c r="BA524" s="12"/>
      <c r="BB524" s="12"/>
    </row>
    <row r="525" spans="1:54" ht="15" thickBot="1">
      <c r="A525" s="12"/>
      <c r="B525" s="12"/>
      <c r="C525" s="12"/>
      <c r="D525" s="12"/>
      <c r="E525" s="12"/>
      <c r="F525" s="12"/>
      <c r="G525" s="12"/>
      <c r="H525" s="12"/>
      <c r="I525" s="12"/>
      <c r="J525" s="12"/>
      <c r="K525" s="12"/>
      <c r="L525" s="34"/>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c r="AR525" s="12"/>
      <c r="AS525" s="12"/>
      <c r="AT525" s="12"/>
      <c r="AU525" s="12"/>
      <c r="AV525" s="12"/>
      <c r="AW525" s="12"/>
      <c r="AX525" s="12"/>
      <c r="AY525" s="12"/>
      <c r="AZ525" s="12"/>
      <c r="BA525" s="12"/>
      <c r="BB525" s="12"/>
    </row>
    <row r="526" spans="1:54" ht="15" thickBot="1">
      <c r="A526" s="12"/>
      <c r="B526" s="12"/>
      <c r="C526" s="12"/>
      <c r="D526" s="12"/>
      <c r="E526" s="12"/>
      <c r="F526" s="12"/>
      <c r="G526" s="12"/>
      <c r="H526" s="12"/>
      <c r="I526" s="12"/>
      <c r="J526" s="12"/>
      <c r="K526" s="12"/>
      <c r="L526" s="34"/>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c r="AR526" s="12"/>
      <c r="AS526" s="12"/>
      <c r="AT526" s="12"/>
      <c r="AU526" s="12"/>
      <c r="AV526" s="12"/>
      <c r="AW526" s="12"/>
      <c r="AX526" s="12"/>
      <c r="AY526" s="12"/>
      <c r="AZ526" s="12"/>
      <c r="BA526" s="12"/>
      <c r="BB526" s="12"/>
    </row>
    <row r="527" spans="1:54" ht="15" thickBot="1">
      <c r="A527" s="12"/>
      <c r="B527" s="12"/>
      <c r="C527" s="12"/>
      <c r="D527" s="12"/>
      <c r="E527" s="12"/>
      <c r="F527" s="12"/>
      <c r="G527" s="12"/>
      <c r="H527" s="12"/>
      <c r="I527" s="12"/>
      <c r="J527" s="12"/>
      <c r="K527" s="12"/>
      <c r="L527" s="34"/>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c r="AR527" s="12"/>
      <c r="AS527" s="12"/>
      <c r="AT527" s="12"/>
      <c r="AU527" s="12"/>
      <c r="AV527" s="12"/>
      <c r="AW527" s="12"/>
      <c r="AX527" s="12"/>
      <c r="AY527" s="12"/>
      <c r="AZ527" s="12"/>
      <c r="BA527" s="12"/>
      <c r="BB527" s="12"/>
    </row>
    <row r="528" spans="1:54" ht="15" thickBot="1">
      <c r="A528" s="12"/>
      <c r="B528" s="12"/>
      <c r="C528" s="12"/>
      <c r="D528" s="12"/>
      <c r="E528" s="12"/>
      <c r="F528" s="12"/>
      <c r="G528" s="12"/>
      <c r="H528" s="12"/>
      <c r="I528" s="12"/>
      <c r="J528" s="12"/>
      <c r="K528" s="12"/>
      <c r="L528" s="34"/>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c r="AR528" s="12"/>
      <c r="AS528" s="12"/>
      <c r="AT528" s="12"/>
      <c r="AU528" s="12"/>
      <c r="AV528" s="12"/>
      <c r="AW528" s="12"/>
      <c r="AX528" s="12"/>
      <c r="AY528" s="12"/>
      <c r="AZ528" s="12"/>
      <c r="BA528" s="12"/>
      <c r="BB528" s="12"/>
    </row>
    <row r="529" spans="1:54" ht="15" thickBot="1">
      <c r="A529" s="12"/>
      <c r="B529" s="12"/>
      <c r="C529" s="12"/>
      <c r="D529" s="12"/>
      <c r="E529" s="12"/>
      <c r="F529" s="12"/>
      <c r="G529" s="12"/>
      <c r="H529" s="12"/>
      <c r="I529" s="12"/>
      <c r="J529" s="12"/>
      <c r="K529" s="12"/>
      <c r="L529" s="34"/>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c r="AR529" s="12"/>
      <c r="AS529" s="12"/>
      <c r="AT529" s="12"/>
      <c r="AU529" s="12"/>
      <c r="AV529" s="12"/>
      <c r="AW529" s="12"/>
      <c r="AX529" s="12"/>
      <c r="AY529" s="12"/>
      <c r="AZ529" s="12"/>
      <c r="BA529" s="12"/>
      <c r="BB529" s="12"/>
    </row>
    <row r="530" spans="1:54" ht="15" thickBot="1">
      <c r="A530" s="12"/>
      <c r="B530" s="12"/>
      <c r="C530" s="12"/>
      <c r="D530" s="12"/>
      <c r="E530" s="12"/>
      <c r="F530" s="12"/>
      <c r="G530" s="12"/>
      <c r="H530" s="12"/>
      <c r="I530" s="12"/>
      <c r="J530" s="12"/>
      <c r="K530" s="12"/>
      <c r="L530" s="34"/>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c r="AR530" s="12"/>
      <c r="AS530" s="12"/>
      <c r="AT530" s="12"/>
      <c r="AU530" s="12"/>
      <c r="AV530" s="12"/>
      <c r="AW530" s="12"/>
      <c r="AX530" s="12"/>
      <c r="AY530" s="12"/>
      <c r="AZ530" s="12"/>
      <c r="BA530" s="12"/>
      <c r="BB530" s="12"/>
    </row>
    <row r="531" spans="1:54" ht="15" thickBot="1">
      <c r="A531" s="12"/>
      <c r="B531" s="12"/>
      <c r="C531" s="12"/>
      <c r="D531" s="12"/>
      <c r="E531" s="12"/>
      <c r="F531" s="12"/>
      <c r="G531" s="12"/>
      <c r="H531" s="12"/>
      <c r="I531" s="12"/>
      <c r="J531" s="12"/>
      <c r="K531" s="12"/>
      <c r="L531" s="34"/>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c r="AR531" s="12"/>
      <c r="AS531" s="12"/>
      <c r="AT531" s="12"/>
      <c r="AU531" s="12"/>
      <c r="AV531" s="12"/>
      <c r="AW531" s="12"/>
      <c r="AX531" s="12"/>
      <c r="AY531" s="12"/>
      <c r="AZ531" s="12"/>
      <c r="BA531" s="12"/>
      <c r="BB531" s="12"/>
    </row>
    <row r="532" spans="1:54" ht="15" thickBot="1">
      <c r="A532" s="12"/>
      <c r="B532" s="12"/>
      <c r="C532" s="12"/>
      <c r="D532" s="12"/>
      <c r="E532" s="12"/>
      <c r="F532" s="12"/>
      <c r="G532" s="12"/>
      <c r="H532" s="12"/>
      <c r="I532" s="12"/>
      <c r="J532" s="12"/>
      <c r="K532" s="12"/>
      <c r="L532" s="34"/>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c r="AR532" s="12"/>
      <c r="AS532" s="12"/>
      <c r="AT532" s="12"/>
      <c r="AU532" s="12"/>
      <c r="AV532" s="12"/>
      <c r="AW532" s="12"/>
      <c r="AX532" s="12"/>
      <c r="AY532" s="12"/>
      <c r="AZ532" s="12"/>
      <c r="BA532" s="12"/>
      <c r="BB532" s="12"/>
    </row>
    <row r="533" spans="1:54" ht="15" thickBot="1">
      <c r="A533" s="12"/>
      <c r="B533" s="12"/>
      <c r="C533" s="12"/>
      <c r="D533" s="12"/>
      <c r="E533" s="12"/>
      <c r="F533" s="12"/>
      <c r="G533" s="12"/>
      <c r="H533" s="12"/>
      <c r="I533" s="12"/>
      <c r="J533" s="12"/>
      <c r="K533" s="12"/>
      <c r="L533" s="34"/>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c r="AR533" s="12"/>
      <c r="AS533" s="12"/>
      <c r="AT533" s="12"/>
      <c r="AU533" s="12"/>
      <c r="AV533" s="12"/>
      <c r="AW533" s="12"/>
      <c r="AX533" s="12"/>
      <c r="AY533" s="12"/>
      <c r="AZ533" s="12"/>
      <c r="BA533" s="12"/>
      <c r="BB533" s="12"/>
    </row>
    <row r="534" spans="1:54" ht="15" thickBot="1">
      <c r="A534" s="12"/>
      <c r="B534" s="12"/>
      <c r="C534" s="12"/>
      <c r="D534" s="12"/>
      <c r="E534" s="12"/>
      <c r="F534" s="12"/>
      <c r="G534" s="12"/>
      <c r="H534" s="12"/>
      <c r="I534" s="12"/>
      <c r="J534" s="12"/>
      <c r="K534" s="12"/>
      <c r="L534" s="34"/>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c r="AR534" s="12"/>
      <c r="AS534" s="12"/>
      <c r="AT534" s="12"/>
      <c r="AU534" s="12"/>
      <c r="AV534" s="12"/>
      <c r="AW534" s="12"/>
      <c r="AX534" s="12"/>
      <c r="AY534" s="12"/>
      <c r="AZ534" s="12"/>
      <c r="BA534" s="12"/>
      <c r="BB534" s="12"/>
    </row>
    <row r="535" spans="1:54" ht="15" thickBot="1">
      <c r="A535" s="12"/>
      <c r="B535" s="12"/>
      <c r="C535" s="12"/>
      <c r="D535" s="12"/>
      <c r="E535" s="12"/>
      <c r="F535" s="12"/>
      <c r="G535" s="12"/>
      <c r="H535" s="12"/>
      <c r="I535" s="12"/>
      <c r="J535" s="12"/>
      <c r="K535" s="12"/>
      <c r="L535" s="34"/>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c r="AR535" s="12"/>
      <c r="AS535" s="12"/>
      <c r="AT535" s="12"/>
      <c r="AU535" s="12"/>
      <c r="AV535" s="12"/>
      <c r="AW535" s="12"/>
      <c r="AX535" s="12"/>
      <c r="AY535" s="12"/>
      <c r="AZ535" s="12"/>
      <c r="BA535" s="12"/>
      <c r="BB535" s="12"/>
    </row>
    <row r="536" spans="1:54" ht="15" thickBot="1">
      <c r="A536" s="12"/>
      <c r="B536" s="12"/>
      <c r="C536" s="12"/>
      <c r="D536" s="12"/>
      <c r="E536" s="12"/>
      <c r="F536" s="12"/>
      <c r="G536" s="12"/>
      <c r="H536" s="12"/>
      <c r="I536" s="12"/>
      <c r="J536" s="12"/>
      <c r="K536" s="12"/>
      <c r="L536" s="34"/>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c r="AR536" s="12"/>
      <c r="AS536" s="12"/>
      <c r="AT536" s="12"/>
      <c r="AU536" s="12"/>
      <c r="AV536" s="12"/>
      <c r="AW536" s="12"/>
      <c r="AX536" s="12"/>
      <c r="AY536" s="12"/>
      <c r="AZ536" s="12"/>
      <c r="BA536" s="12"/>
      <c r="BB536" s="12"/>
    </row>
    <row r="537" spans="1:54" ht="15" thickBot="1">
      <c r="A537" s="12"/>
      <c r="B537" s="12"/>
      <c r="C537" s="12"/>
      <c r="D537" s="12"/>
      <c r="E537" s="12"/>
      <c r="F537" s="12"/>
      <c r="G537" s="12"/>
      <c r="H537" s="12"/>
      <c r="I537" s="12"/>
      <c r="J537" s="12"/>
      <c r="K537" s="12"/>
      <c r="L537" s="34"/>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c r="AR537" s="12"/>
      <c r="AS537" s="12"/>
      <c r="AT537" s="12"/>
      <c r="AU537" s="12"/>
      <c r="AV537" s="12"/>
      <c r="AW537" s="12"/>
      <c r="AX537" s="12"/>
      <c r="AY537" s="12"/>
      <c r="AZ537" s="12"/>
      <c r="BA537" s="12"/>
      <c r="BB537" s="12"/>
    </row>
    <row r="538" spans="1:54" ht="15" thickBot="1">
      <c r="A538" s="12"/>
      <c r="B538" s="12"/>
      <c r="C538" s="12"/>
      <c r="D538" s="12"/>
      <c r="E538" s="12"/>
      <c r="F538" s="12"/>
      <c r="G538" s="12"/>
      <c r="H538" s="12"/>
      <c r="I538" s="12"/>
      <c r="J538" s="12"/>
      <c r="K538" s="12"/>
      <c r="L538" s="34"/>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c r="AR538" s="12"/>
      <c r="AS538" s="12"/>
      <c r="AT538" s="12"/>
      <c r="AU538" s="12"/>
      <c r="AV538" s="12"/>
      <c r="AW538" s="12"/>
      <c r="AX538" s="12"/>
      <c r="AY538" s="12"/>
      <c r="AZ538" s="12"/>
      <c r="BA538" s="12"/>
      <c r="BB538" s="12"/>
    </row>
    <row r="539" spans="1:54" ht="15" thickBot="1">
      <c r="A539" s="12"/>
      <c r="B539" s="12"/>
      <c r="C539" s="12"/>
      <c r="D539" s="12"/>
      <c r="E539" s="12"/>
      <c r="F539" s="12"/>
      <c r="G539" s="12"/>
      <c r="H539" s="12"/>
      <c r="I539" s="12"/>
      <c r="J539" s="12"/>
      <c r="K539" s="12"/>
      <c r="L539" s="34"/>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c r="AR539" s="12"/>
      <c r="AS539" s="12"/>
      <c r="AT539" s="12"/>
      <c r="AU539" s="12"/>
      <c r="AV539" s="12"/>
      <c r="AW539" s="12"/>
      <c r="AX539" s="12"/>
      <c r="AY539" s="12"/>
      <c r="AZ539" s="12"/>
      <c r="BA539" s="12"/>
      <c r="BB539" s="12"/>
    </row>
    <row r="540" spans="1:54" ht="15" thickBot="1">
      <c r="A540" s="12"/>
      <c r="B540" s="12"/>
      <c r="C540" s="12"/>
      <c r="D540" s="12"/>
      <c r="E540" s="12"/>
      <c r="F540" s="12"/>
      <c r="G540" s="12"/>
      <c r="H540" s="12"/>
      <c r="I540" s="12"/>
      <c r="J540" s="12"/>
      <c r="K540" s="12"/>
      <c r="L540" s="34"/>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c r="AR540" s="12"/>
      <c r="AS540" s="12"/>
      <c r="AT540" s="12"/>
      <c r="AU540" s="12"/>
      <c r="AV540" s="12"/>
      <c r="AW540" s="12"/>
      <c r="AX540" s="12"/>
      <c r="AY540" s="12"/>
      <c r="AZ540" s="12"/>
      <c r="BA540" s="12"/>
      <c r="BB540" s="12"/>
    </row>
    <row r="541" spans="1:54" ht="15" thickBot="1">
      <c r="A541" s="12"/>
      <c r="B541" s="12"/>
      <c r="C541" s="12"/>
      <c r="D541" s="12"/>
      <c r="E541" s="12"/>
      <c r="F541" s="12"/>
      <c r="G541" s="12"/>
      <c r="H541" s="12"/>
      <c r="I541" s="12"/>
      <c r="J541" s="12"/>
      <c r="K541" s="12"/>
      <c r="L541" s="34"/>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c r="AR541" s="12"/>
      <c r="AS541" s="12"/>
      <c r="AT541" s="12"/>
      <c r="AU541" s="12"/>
      <c r="AV541" s="12"/>
      <c r="AW541" s="12"/>
      <c r="AX541" s="12"/>
      <c r="AY541" s="12"/>
      <c r="AZ541" s="12"/>
      <c r="BA541" s="12"/>
      <c r="BB541" s="12"/>
    </row>
    <row r="542" spans="1:54" ht="15" thickBot="1">
      <c r="A542" s="12"/>
      <c r="B542" s="12"/>
      <c r="C542" s="12"/>
      <c r="D542" s="12"/>
      <c r="E542" s="12"/>
      <c r="F542" s="12"/>
      <c r="G542" s="12"/>
      <c r="H542" s="12"/>
      <c r="I542" s="12"/>
      <c r="J542" s="12"/>
      <c r="K542" s="12"/>
      <c r="L542" s="34"/>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c r="AR542" s="12"/>
      <c r="AS542" s="12"/>
      <c r="AT542" s="12"/>
      <c r="AU542" s="12"/>
      <c r="AV542" s="12"/>
      <c r="AW542" s="12"/>
      <c r="AX542" s="12"/>
      <c r="AY542" s="12"/>
      <c r="AZ542" s="12"/>
      <c r="BA542" s="12"/>
      <c r="BB542" s="12"/>
    </row>
    <row r="543" spans="1:54" ht="15" thickBot="1">
      <c r="A543" s="12"/>
      <c r="B543" s="12"/>
      <c r="C543" s="12"/>
      <c r="D543" s="12"/>
      <c r="E543" s="12"/>
      <c r="F543" s="12"/>
      <c r="G543" s="12"/>
      <c r="H543" s="12"/>
      <c r="I543" s="12"/>
      <c r="J543" s="12"/>
      <c r="K543" s="12"/>
      <c r="L543" s="34"/>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c r="AR543" s="12"/>
      <c r="AS543" s="12"/>
      <c r="AT543" s="12"/>
      <c r="AU543" s="12"/>
      <c r="AV543" s="12"/>
      <c r="AW543" s="12"/>
      <c r="AX543" s="12"/>
      <c r="AY543" s="12"/>
      <c r="AZ543" s="12"/>
      <c r="BA543" s="12"/>
      <c r="BB543" s="12"/>
    </row>
    <row r="544" spans="1:54" ht="15" thickBot="1">
      <c r="A544" s="12"/>
      <c r="B544" s="12"/>
      <c r="C544" s="12"/>
      <c r="D544" s="12"/>
      <c r="E544" s="12"/>
      <c r="F544" s="12"/>
      <c r="G544" s="12"/>
      <c r="H544" s="12"/>
      <c r="I544" s="12"/>
      <c r="J544" s="12"/>
      <c r="K544" s="12"/>
      <c r="L544" s="34"/>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c r="AR544" s="12"/>
      <c r="AS544" s="12"/>
      <c r="AT544" s="12"/>
      <c r="AU544" s="12"/>
      <c r="AV544" s="12"/>
      <c r="AW544" s="12"/>
      <c r="AX544" s="12"/>
      <c r="AY544" s="12"/>
      <c r="AZ544" s="12"/>
      <c r="BA544" s="12"/>
      <c r="BB544" s="12"/>
    </row>
    <row r="545" spans="1:54" ht="15" thickBot="1">
      <c r="A545" s="12"/>
      <c r="B545" s="12"/>
      <c r="C545" s="12"/>
      <c r="D545" s="12"/>
      <c r="E545" s="12"/>
      <c r="F545" s="12"/>
      <c r="G545" s="12"/>
      <c r="H545" s="12"/>
      <c r="I545" s="12"/>
      <c r="J545" s="12"/>
      <c r="K545" s="12"/>
      <c r="L545" s="34"/>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c r="AR545" s="12"/>
      <c r="AS545" s="12"/>
      <c r="AT545" s="12"/>
      <c r="AU545" s="12"/>
      <c r="AV545" s="12"/>
      <c r="AW545" s="12"/>
      <c r="AX545" s="12"/>
      <c r="AY545" s="12"/>
      <c r="AZ545" s="12"/>
      <c r="BA545" s="12"/>
      <c r="BB545" s="12"/>
    </row>
    <row r="546" spans="1:54" ht="15" thickBot="1">
      <c r="A546" s="12"/>
      <c r="B546" s="12"/>
      <c r="C546" s="12"/>
      <c r="D546" s="12"/>
      <c r="E546" s="12"/>
      <c r="F546" s="12"/>
      <c r="G546" s="12"/>
      <c r="H546" s="12"/>
      <c r="I546" s="12"/>
      <c r="J546" s="12"/>
      <c r="K546" s="12"/>
      <c r="L546" s="34"/>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c r="AR546" s="12"/>
      <c r="AS546" s="12"/>
      <c r="AT546" s="12"/>
      <c r="AU546" s="12"/>
      <c r="AV546" s="12"/>
      <c r="AW546" s="12"/>
      <c r="AX546" s="12"/>
      <c r="AY546" s="12"/>
      <c r="AZ546" s="12"/>
      <c r="BA546" s="12"/>
      <c r="BB546" s="12"/>
    </row>
    <row r="547" spans="1:54" ht="15" thickBot="1">
      <c r="A547" s="12"/>
      <c r="B547" s="12"/>
      <c r="C547" s="12"/>
      <c r="D547" s="12"/>
      <c r="E547" s="12"/>
      <c r="F547" s="12"/>
      <c r="G547" s="12"/>
      <c r="H547" s="12"/>
      <c r="I547" s="12"/>
      <c r="J547" s="12"/>
      <c r="K547" s="12"/>
      <c r="L547" s="34"/>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c r="AR547" s="12"/>
      <c r="AS547" s="12"/>
      <c r="AT547" s="12"/>
      <c r="AU547" s="12"/>
      <c r="AV547" s="12"/>
      <c r="AW547" s="12"/>
      <c r="AX547" s="12"/>
      <c r="AY547" s="12"/>
      <c r="AZ547" s="12"/>
      <c r="BA547" s="12"/>
      <c r="BB547" s="12"/>
    </row>
    <row r="548" spans="1:54" ht="15" thickBot="1">
      <c r="A548" s="12"/>
      <c r="B548" s="12"/>
      <c r="C548" s="12"/>
      <c r="D548" s="12"/>
      <c r="E548" s="12"/>
      <c r="F548" s="12"/>
      <c r="G548" s="12"/>
      <c r="H548" s="12"/>
      <c r="I548" s="12"/>
      <c r="J548" s="12"/>
      <c r="K548" s="12"/>
      <c r="L548" s="34"/>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c r="AR548" s="12"/>
      <c r="AS548" s="12"/>
      <c r="AT548" s="12"/>
      <c r="AU548" s="12"/>
      <c r="AV548" s="12"/>
      <c r="AW548" s="12"/>
      <c r="AX548" s="12"/>
      <c r="AY548" s="12"/>
      <c r="AZ548" s="12"/>
      <c r="BA548" s="12"/>
      <c r="BB548" s="12"/>
    </row>
    <row r="549" spans="1:54" ht="15" thickBot="1">
      <c r="A549" s="12"/>
      <c r="B549" s="12"/>
      <c r="C549" s="12"/>
      <c r="D549" s="12"/>
      <c r="E549" s="12"/>
      <c r="F549" s="12"/>
      <c r="G549" s="12"/>
      <c r="H549" s="12"/>
      <c r="I549" s="12"/>
      <c r="J549" s="12"/>
      <c r="K549" s="12"/>
      <c r="L549" s="34"/>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c r="AR549" s="12"/>
      <c r="AS549" s="12"/>
      <c r="AT549" s="12"/>
      <c r="AU549" s="12"/>
      <c r="AV549" s="12"/>
      <c r="AW549" s="12"/>
      <c r="AX549" s="12"/>
      <c r="AY549" s="12"/>
      <c r="AZ549" s="12"/>
      <c r="BA549" s="12"/>
      <c r="BB549" s="12"/>
    </row>
    <row r="550" spans="1:54" ht="15" thickBot="1">
      <c r="A550" s="12"/>
      <c r="B550" s="12"/>
      <c r="C550" s="12"/>
      <c r="D550" s="12"/>
      <c r="E550" s="12"/>
      <c r="F550" s="12"/>
      <c r="G550" s="12"/>
      <c r="H550" s="12"/>
      <c r="I550" s="12"/>
      <c r="J550" s="12"/>
      <c r="K550" s="12"/>
      <c r="L550" s="34"/>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c r="AR550" s="12"/>
      <c r="AS550" s="12"/>
      <c r="AT550" s="12"/>
      <c r="AU550" s="12"/>
      <c r="AV550" s="12"/>
      <c r="AW550" s="12"/>
      <c r="AX550" s="12"/>
      <c r="AY550" s="12"/>
      <c r="AZ550" s="12"/>
      <c r="BA550" s="12"/>
      <c r="BB550" s="12"/>
    </row>
    <row r="551" spans="1:54" ht="15" thickBot="1">
      <c r="A551" s="12"/>
      <c r="B551" s="12"/>
      <c r="C551" s="12"/>
      <c r="D551" s="12"/>
      <c r="E551" s="12"/>
      <c r="F551" s="12"/>
      <c r="G551" s="12"/>
      <c r="H551" s="12"/>
      <c r="I551" s="12"/>
      <c r="J551" s="12"/>
      <c r="K551" s="12"/>
      <c r="L551" s="34"/>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c r="AR551" s="12"/>
      <c r="AS551" s="12"/>
      <c r="AT551" s="12"/>
      <c r="AU551" s="12"/>
      <c r="AV551" s="12"/>
      <c r="AW551" s="12"/>
      <c r="AX551" s="12"/>
      <c r="AY551" s="12"/>
      <c r="AZ551" s="12"/>
      <c r="BA551" s="12"/>
      <c r="BB551" s="12"/>
    </row>
    <row r="552" spans="1:54" ht="15" thickBot="1">
      <c r="A552" s="12"/>
      <c r="B552" s="12"/>
      <c r="C552" s="12"/>
      <c r="D552" s="12"/>
      <c r="E552" s="12"/>
      <c r="F552" s="12"/>
      <c r="G552" s="12"/>
      <c r="H552" s="12"/>
      <c r="I552" s="12"/>
      <c r="J552" s="12"/>
      <c r="K552" s="12"/>
      <c r="L552" s="34"/>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c r="AR552" s="12"/>
      <c r="AS552" s="12"/>
      <c r="AT552" s="12"/>
      <c r="AU552" s="12"/>
      <c r="AV552" s="12"/>
      <c r="AW552" s="12"/>
      <c r="AX552" s="12"/>
      <c r="AY552" s="12"/>
      <c r="AZ552" s="12"/>
      <c r="BA552" s="12"/>
      <c r="BB552" s="12"/>
    </row>
    <row r="553" spans="1:54" ht="15" thickBot="1">
      <c r="A553" s="12"/>
      <c r="B553" s="12"/>
      <c r="C553" s="12"/>
      <c r="D553" s="12"/>
      <c r="E553" s="12"/>
      <c r="F553" s="12"/>
      <c r="G553" s="12"/>
      <c r="H553" s="12"/>
      <c r="I553" s="12"/>
      <c r="J553" s="12"/>
      <c r="K553" s="12"/>
      <c r="L553" s="34"/>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c r="AR553" s="12"/>
      <c r="AS553" s="12"/>
      <c r="AT553" s="12"/>
      <c r="AU553" s="12"/>
      <c r="AV553" s="12"/>
      <c r="AW553" s="12"/>
      <c r="AX553" s="12"/>
      <c r="AY553" s="12"/>
      <c r="AZ553" s="12"/>
      <c r="BA553" s="12"/>
      <c r="BB553" s="12"/>
    </row>
    <row r="554" spans="1:54" ht="15" thickBot="1">
      <c r="A554" s="12"/>
      <c r="B554" s="12"/>
      <c r="C554" s="12"/>
      <c r="D554" s="12"/>
      <c r="E554" s="12"/>
      <c r="F554" s="12"/>
      <c r="G554" s="12"/>
      <c r="H554" s="12"/>
      <c r="I554" s="12"/>
      <c r="J554" s="12"/>
      <c r="K554" s="12"/>
      <c r="L554" s="34"/>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c r="AR554" s="12"/>
      <c r="AS554" s="12"/>
      <c r="AT554" s="12"/>
      <c r="AU554" s="12"/>
      <c r="AV554" s="12"/>
      <c r="AW554" s="12"/>
      <c r="AX554" s="12"/>
      <c r="AY554" s="12"/>
      <c r="AZ554" s="12"/>
      <c r="BA554" s="12"/>
      <c r="BB554" s="12"/>
    </row>
    <row r="555" spans="1:54" ht="15" thickBot="1">
      <c r="A555" s="12"/>
      <c r="B555" s="12"/>
      <c r="C555" s="12"/>
      <c r="D555" s="12"/>
      <c r="E555" s="12"/>
      <c r="F555" s="12"/>
      <c r="G555" s="12"/>
      <c r="H555" s="12"/>
      <c r="I555" s="12"/>
      <c r="J555" s="12"/>
      <c r="K555" s="12"/>
      <c r="L555" s="34"/>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c r="AR555" s="12"/>
      <c r="AS555" s="12"/>
      <c r="AT555" s="12"/>
      <c r="AU555" s="12"/>
      <c r="AV555" s="12"/>
      <c r="AW555" s="12"/>
      <c r="AX555" s="12"/>
      <c r="AY555" s="12"/>
      <c r="AZ555" s="12"/>
      <c r="BA555" s="12"/>
      <c r="BB555" s="12"/>
    </row>
    <row r="556" spans="1:54" ht="15" thickBot="1">
      <c r="A556" s="12"/>
      <c r="B556" s="12"/>
      <c r="C556" s="12"/>
      <c r="D556" s="12"/>
      <c r="E556" s="12"/>
      <c r="F556" s="12"/>
      <c r="G556" s="12"/>
      <c r="H556" s="12"/>
      <c r="I556" s="12"/>
      <c r="J556" s="12"/>
      <c r="K556" s="12"/>
      <c r="L556" s="34"/>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c r="AR556" s="12"/>
      <c r="AS556" s="12"/>
      <c r="AT556" s="12"/>
      <c r="AU556" s="12"/>
      <c r="AV556" s="12"/>
      <c r="AW556" s="12"/>
      <c r="AX556" s="12"/>
      <c r="AY556" s="12"/>
      <c r="AZ556" s="12"/>
      <c r="BA556" s="12"/>
      <c r="BB556" s="12"/>
    </row>
    <row r="557" spans="1:54" ht="15" thickBot="1">
      <c r="A557" s="12"/>
      <c r="B557" s="12"/>
      <c r="C557" s="12"/>
      <c r="D557" s="12"/>
      <c r="E557" s="12"/>
      <c r="F557" s="12"/>
      <c r="G557" s="12"/>
      <c r="H557" s="12"/>
      <c r="I557" s="12"/>
      <c r="J557" s="12"/>
      <c r="K557" s="12"/>
      <c r="L557" s="34"/>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c r="AR557" s="12"/>
      <c r="AS557" s="12"/>
      <c r="AT557" s="12"/>
      <c r="AU557" s="12"/>
      <c r="AV557" s="12"/>
      <c r="AW557" s="12"/>
      <c r="AX557" s="12"/>
      <c r="AY557" s="12"/>
      <c r="AZ557" s="12"/>
      <c r="BA557" s="12"/>
      <c r="BB557" s="12"/>
    </row>
    <row r="558" spans="1:54" ht="15" thickBot="1">
      <c r="A558" s="12"/>
      <c r="B558" s="12"/>
      <c r="C558" s="12"/>
      <c r="D558" s="12"/>
      <c r="E558" s="12"/>
      <c r="F558" s="12"/>
      <c r="G558" s="12"/>
      <c r="H558" s="12"/>
      <c r="I558" s="12"/>
      <c r="J558" s="12"/>
      <c r="K558" s="12"/>
      <c r="L558" s="34"/>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c r="AR558" s="12"/>
      <c r="AS558" s="12"/>
      <c r="AT558" s="12"/>
      <c r="AU558" s="12"/>
      <c r="AV558" s="12"/>
      <c r="AW558" s="12"/>
      <c r="AX558" s="12"/>
      <c r="AY558" s="12"/>
      <c r="AZ558" s="12"/>
      <c r="BA558" s="12"/>
      <c r="BB558" s="12"/>
    </row>
    <row r="559" spans="1:54" ht="15" thickBot="1">
      <c r="A559" s="12"/>
      <c r="B559" s="12"/>
      <c r="C559" s="12"/>
      <c r="D559" s="12"/>
      <c r="E559" s="12"/>
      <c r="F559" s="12"/>
      <c r="G559" s="12"/>
      <c r="H559" s="12"/>
      <c r="I559" s="12"/>
      <c r="J559" s="12"/>
      <c r="K559" s="12"/>
      <c r="L559" s="34"/>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c r="AR559" s="12"/>
      <c r="AS559" s="12"/>
      <c r="AT559" s="12"/>
      <c r="AU559" s="12"/>
      <c r="AV559" s="12"/>
      <c r="AW559" s="12"/>
      <c r="AX559" s="12"/>
      <c r="AY559" s="12"/>
      <c r="AZ559" s="12"/>
      <c r="BA559" s="12"/>
      <c r="BB559" s="12"/>
    </row>
    <row r="560" spans="1:54" ht="15" thickBot="1">
      <c r="A560" s="12"/>
      <c r="B560" s="12"/>
      <c r="C560" s="12"/>
      <c r="D560" s="12"/>
      <c r="E560" s="12"/>
      <c r="F560" s="12"/>
      <c r="G560" s="12"/>
      <c r="H560" s="12"/>
      <c r="I560" s="12"/>
      <c r="J560" s="12"/>
      <c r="K560" s="12"/>
      <c r="L560" s="34"/>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c r="AR560" s="12"/>
      <c r="AS560" s="12"/>
      <c r="AT560" s="12"/>
      <c r="AU560" s="12"/>
      <c r="AV560" s="12"/>
      <c r="AW560" s="12"/>
      <c r="AX560" s="12"/>
      <c r="AY560" s="12"/>
      <c r="AZ560" s="12"/>
      <c r="BA560" s="12"/>
      <c r="BB560" s="12"/>
    </row>
    <row r="561" spans="1:54" ht="15" thickBot="1">
      <c r="A561" s="12"/>
      <c r="B561" s="12"/>
      <c r="C561" s="12"/>
      <c r="D561" s="12"/>
      <c r="E561" s="12"/>
      <c r="F561" s="12"/>
      <c r="G561" s="12"/>
      <c r="H561" s="12"/>
      <c r="I561" s="12"/>
      <c r="J561" s="12"/>
      <c r="K561" s="12"/>
      <c r="L561" s="34"/>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c r="AR561" s="12"/>
      <c r="AS561" s="12"/>
      <c r="AT561" s="12"/>
      <c r="AU561" s="12"/>
      <c r="AV561" s="12"/>
      <c r="AW561" s="12"/>
      <c r="AX561" s="12"/>
      <c r="AY561" s="12"/>
      <c r="AZ561" s="12"/>
      <c r="BA561" s="12"/>
      <c r="BB561" s="12"/>
    </row>
    <row r="562" spans="1:54" ht="15" thickBot="1">
      <c r="A562" s="12"/>
      <c r="B562" s="12"/>
      <c r="C562" s="12"/>
      <c r="D562" s="12"/>
      <c r="E562" s="12"/>
      <c r="F562" s="12"/>
      <c r="G562" s="12"/>
      <c r="H562" s="12"/>
      <c r="I562" s="12"/>
      <c r="J562" s="12"/>
      <c r="K562" s="12"/>
      <c r="L562" s="34"/>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c r="AR562" s="12"/>
      <c r="AS562" s="12"/>
      <c r="AT562" s="12"/>
      <c r="AU562" s="12"/>
      <c r="AV562" s="12"/>
      <c r="AW562" s="12"/>
      <c r="AX562" s="12"/>
      <c r="AY562" s="12"/>
      <c r="AZ562" s="12"/>
      <c r="BA562" s="12"/>
      <c r="BB562" s="12"/>
    </row>
    <row r="563" spans="1:54" ht="15" thickBot="1">
      <c r="A563" s="12"/>
      <c r="B563" s="12"/>
      <c r="C563" s="12"/>
      <c r="D563" s="12"/>
      <c r="E563" s="12"/>
      <c r="F563" s="12"/>
      <c r="G563" s="12"/>
      <c r="H563" s="12"/>
      <c r="I563" s="12"/>
      <c r="J563" s="12"/>
      <c r="K563" s="12"/>
      <c r="L563" s="34"/>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c r="AR563" s="12"/>
      <c r="AS563" s="12"/>
      <c r="AT563" s="12"/>
      <c r="AU563" s="12"/>
      <c r="AV563" s="12"/>
      <c r="AW563" s="12"/>
      <c r="AX563" s="12"/>
      <c r="AY563" s="12"/>
      <c r="AZ563" s="12"/>
      <c r="BA563" s="12"/>
      <c r="BB563" s="12"/>
    </row>
    <row r="564" spans="1:54" ht="15" thickBot="1">
      <c r="A564" s="12"/>
      <c r="B564" s="12"/>
      <c r="C564" s="12"/>
      <c r="D564" s="12"/>
      <c r="E564" s="12"/>
      <c r="F564" s="12"/>
      <c r="G564" s="12"/>
      <c r="H564" s="12"/>
      <c r="I564" s="12"/>
      <c r="J564" s="12"/>
      <c r="K564" s="12"/>
      <c r="L564" s="34"/>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c r="AR564" s="12"/>
      <c r="AS564" s="12"/>
      <c r="AT564" s="12"/>
      <c r="AU564" s="12"/>
      <c r="AV564" s="12"/>
      <c r="AW564" s="12"/>
      <c r="AX564" s="12"/>
      <c r="AY564" s="12"/>
      <c r="AZ564" s="12"/>
      <c r="BA564" s="12"/>
      <c r="BB564" s="12"/>
    </row>
    <row r="565" spans="1:54" ht="15" thickBot="1">
      <c r="A565" s="12"/>
      <c r="B565" s="12"/>
      <c r="C565" s="12"/>
      <c r="D565" s="12"/>
      <c r="E565" s="12"/>
      <c r="F565" s="12"/>
      <c r="G565" s="12"/>
      <c r="H565" s="12"/>
      <c r="I565" s="12"/>
      <c r="J565" s="12"/>
      <c r="K565" s="12"/>
      <c r="L565" s="34"/>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c r="AR565" s="12"/>
      <c r="AS565" s="12"/>
      <c r="AT565" s="12"/>
      <c r="AU565" s="12"/>
      <c r="AV565" s="12"/>
      <c r="AW565" s="12"/>
      <c r="AX565" s="12"/>
      <c r="AY565" s="12"/>
      <c r="AZ565" s="12"/>
      <c r="BA565" s="12"/>
      <c r="BB565" s="12"/>
    </row>
    <row r="566" spans="1:54" ht="15" thickBot="1">
      <c r="A566" s="12"/>
      <c r="B566" s="12"/>
      <c r="C566" s="12"/>
      <c r="D566" s="12"/>
      <c r="E566" s="12"/>
      <c r="F566" s="12"/>
      <c r="G566" s="12"/>
      <c r="H566" s="12"/>
      <c r="I566" s="12"/>
      <c r="J566" s="12"/>
      <c r="K566" s="12"/>
      <c r="L566" s="34"/>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c r="AR566" s="12"/>
      <c r="AS566" s="12"/>
      <c r="AT566" s="12"/>
      <c r="AU566" s="12"/>
      <c r="AV566" s="12"/>
      <c r="AW566" s="12"/>
      <c r="AX566" s="12"/>
      <c r="AY566" s="12"/>
      <c r="AZ566" s="12"/>
      <c r="BA566" s="12"/>
      <c r="BB566" s="12"/>
    </row>
    <row r="567" spans="1:54" ht="15" thickBot="1">
      <c r="A567" s="12"/>
      <c r="B567" s="12"/>
      <c r="C567" s="12"/>
      <c r="D567" s="12"/>
      <c r="E567" s="12"/>
      <c r="F567" s="12"/>
      <c r="G567" s="12"/>
      <c r="H567" s="12"/>
      <c r="I567" s="12"/>
      <c r="J567" s="12"/>
      <c r="K567" s="12"/>
      <c r="L567" s="34"/>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c r="AR567" s="12"/>
      <c r="AS567" s="12"/>
      <c r="AT567" s="12"/>
      <c r="AU567" s="12"/>
      <c r="AV567" s="12"/>
      <c r="AW567" s="12"/>
      <c r="AX567" s="12"/>
      <c r="AY567" s="12"/>
      <c r="AZ567" s="12"/>
      <c r="BA567" s="12"/>
      <c r="BB567" s="12"/>
    </row>
    <row r="568" spans="1:54" ht="15" thickBot="1">
      <c r="A568" s="12"/>
      <c r="B568" s="12"/>
      <c r="C568" s="12"/>
      <c r="D568" s="12"/>
      <c r="E568" s="12"/>
      <c r="F568" s="12"/>
      <c r="G568" s="12"/>
      <c r="H568" s="12"/>
      <c r="I568" s="12"/>
      <c r="J568" s="12"/>
      <c r="K568" s="12"/>
      <c r="L568" s="34"/>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c r="AR568" s="12"/>
      <c r="AS568" s="12"/>
      <c r="AT568" s="12"/>
      <c r="AU568" s="12"/>
      <c r="AV568" s="12"/>
      <c r="AW568" s="12"/>
      <c r="AX568" s="12"/>
      <c r="AY568" s="12"/>
      <c r="AZ568" s="12"/>
      <c r="BA568" s="12"/>
      <c r="BB568" s="12"/>
    </row>
    <row r="569" spans="1:54" ht="15" thickBot="1">
      <c r="A569" s="12"/>
      <c r="B569" s="12"/>
      <c r="C569" s="12"/>
      <c r="D569" s="12"/>
      <c r="E569" s="12"/>
      <c r="F569" s="12"/>
      <c r="G569" s="12"/>
      <c r="H569" s="12"/>
      <c r="I569" s="12"/>
      <c r="J569" s="12"/>
      <c r="K569" s="12"/>
      <c r="L569" s="34"/>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c r="AR569" s="12"/>
      <c r="AS569" s="12"/>
      <c r="AT569" s="12"/>
      <c r="AU569" s="12"/>
      <c r="AV569" s="12"/>
      <c r="AW569" s="12"/>
      <c r="AX569" s="12"/>
      <c r="AY569" s="12"/>
      <c r="AZ569" s="12"/>
      <c r="BA569" s="12"/>
      <c r="BB569" s="12"/>
    </row>
    <row r="570" spans="1:54" ht="15" thickBot="1">
      <c r="A570" s="12"/>
      <c r="B570" s="12"/>
      <c r="C570" s="12"/>
      <c r="D570" s="12"/>
      <c r="E570" s="12"/>
      <c r="F570" s="12"/>
      <c r="G570" s="12"/>
      <c r="H570" s="12"/>
      <c r="I570" s="12"/>
      <c r="J570" s="12"/>
      <c r="K570" s="12"/>
      <c r="L570" s="34"/>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c r="AR570" s="12"/>
      <c r="AS570" s="12"/>
      <c r="AT570" s="12"/>
      <c r="AU570" s="12"/>
      <c r="AV570" s="12"/>
      <c r="AW570" s="12"/>
      <c r="AX570" s="12"/>
      <c r="AY570" s="12"/>
      <c r="AZ570" s="12"/>
      <c r="BA570" s="12"/>
      <c r="BB570" s="12"/>
    </row>
    <row r="571" spans="1:54" ht="15" thickBot="1">
      <c r="A571" s="12"/>
      <c r="B571" s="12"/>
      <c r="C571" s="12"/>
      <c r="D571" s="12"/>
      <c r="E571" s="12"/>
      <c r="F571" s="12"/>
      <c r="G571" s="12"/>
      <c r="H571" s="12"/>
      <c r="I571" s="12"/>
      <c r="J571" s="12"/>
      <c r="K571" s="12"/>
      <c r="L571" s="34"/>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c r="AR571" s="12"/>
      <c r="AS571" s="12"/>
      <c r="AT571" s="12"/>
      <c r="AU571" s="12"/>
      <c r="AV571" s="12"/>
      <c r="AW571" s="12"/>
      <c r="AX571" s="12"/>
      <c r="AY571" s="12"/>
      <c r="AZ571" s="12"/>
      <c r="BA571" s="12"/>
      <c r="BB571" s="12"/>
    </row>
    <row r="572" spans="1:54" ht="15" thickBot="1">
      <c r="A572" s="12"/>
      <c r="B572" s="12"/>
      <c r="C572" s="12"/>
      <c r="D572" s="12"/>
      <c r="E572" s="12"/>
      <c r="F572" s="12"/>
      <c r="G572" s="12"/>
      <c r="H572" s="12"/>
      <c r="I572" s="12"/>
      <c r="J572" s="12"/>
      <c r="K572" s="12"/>
      <c r="L572" s="34"/>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c r="AR572" s="12"/>
      <c r="AS572" s="12"/>
      <c r="AT572" s="12"/>
      <c r="AU572" s="12"/>
      <c r="AV572" s="12"/>
      <c r="AW572" s="12"/>
      <c r="AX572" s="12"/>
      <c r="AY572" s="12"/>
      <c r="AZ572" s="12"/>
      <c r="BA572" s="12"/>
      <c r="BB572" s="12"/>
    </row>
    <row r="573" spans="1:54" ht="15" thickBot="1">
      <c r="A573" s="12"/>
      <c r="B573" s="12"/>
      <c r="C573" s="12"/>
      <c r="D573" s="12"/>
      <c r="E573" s="12"/>
      <c r="F573" s="12"/>
      <c r="G573" s="12"/>
      <c r="H573" s="12"/>
      <c r="I573" s="12"/>
      <c r="J573" s="12"/>
      <c r="K573" s="12"/>
      <c r="L573" s="34"/>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c r="AR573" s="12"/>
      <c r="AS573" s="12"/>
      <c r="AT573" s="12"/>
      <c r="AU573" s="12"/>
      <c r="AV573" s="12"/>
      <c r="AW573" s="12"/>
      <c r="AX573" s="12"/>
      <c r="AY573" s="12"/>
      <c r="AZ573" s="12"/>
      <c r="BA573" s="12"/>
      <c r="BB573" s="12"/>
    </row>
    <row r="574" spans="1:54" ht="15" thickBot="1">
      <c r="A574" s="12"/>
      <c r="B574" s="12"/>
      <c r="C574" s="12"/>
      <c r="D574" s="12"/>
      <c r="E574" s="12"/>
      <c r="F574" s="12"/>
      <c r="G574" s="12"/>
      <c r="H574" s="12"/>
      <c r="I574" s="12"/>
      <c r="J574" s="12"/>
      <c r="K574" s="12"/>
      <c r="L574" s="34"/>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c r="AR574" s="12"/>
      <c r="AS574" s="12"/>
      <c r="AT574" s="12"/>
      <c r="AU574" s="12"/>
      <c r="AV574" s="12"/>
      <c r="AW574" s="12"/>
      <c r="AX574" s="12"/>
      <c r="AY574" s="12"/>
      <c r="AZ574" s="12"/>
      <c r="BA574" s="12"/>
      <c r="BB574" s="12"/>
    </row>
    <row r="575" spans="1:54" ht="15" thickBot="1">
      <c r="A575" s="12"/>
      <c r="B575" s="12"/>
      <c r="C575" s="12"/>
      <c r="D575" s="12"/>
      <c r="E575" s="12"/>
      <c r="F575" s="12"/>
      <c r="G575" s="12"/>
      <c r="H575" s="12"/>
      <c r="I575" s="12"/>
      <c r="J575" s="12"/>
      <c r="K575" s="12"/>
      <c r="L575" s="34"/>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c r="AR575" s="12"/>
      <c r="AS575" s="12"/>
      <c r="AT575" s="12"/>
      <c r="AU575" s="12"/>
      <c r="AV575" s="12"/>
      <c r="AW575" s="12"/>
      <c r="AX575" s="12"/>
      <c r="AY575" s="12"/>
      <c r="AZ575" s="12"/>
      <c r="BA575" s="12"/>
      <c r="BB575" s="12"/>
    </row>
    <row r="576" spans="1:54" ht="15" thickBot="1">
      <c r="A576" s="12"/>
      <c r="B576" s="12"/>
      <c r="C576" s="12"/>
      <c r="D576" s="12"/>
      <c r="E576" s="12"/>
      <c r="F576" s="12"/>
      <c r="G576" s="12"/>
      <c r="H576" s="12"/>
      <c r="I576" s="12"/>
      <c r="J576" s="12"/>
      <c r="K576" s="12"/>
      <c r="L576" s="34"/>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c r="AR576" s="12"/>
      <c r="AS576" s="12"/>
      <c r="AT576" s="12"/>
      <c r="AU576" s="12"/>
      <c r="AV576" s="12"/>
      <c r="AW576" s="12"/>
      <c r="AX576" s="12"/>
      <c r="AY576" s="12"/>
      <c r="AZ576" s="12"/>
      <c r="BA576" s="12"/>
      <c r="BB576" s="12"/>
    </row>
    <row r="577" spans="1:54" ht="15" thickBot="1">
      <c r="A577" s="12"/>
      <c r="B577" s="12"/>
      <c r="C577" s="12"/>
      <c r="D577" s="12"/>
      <c r="E577" s="12"/>
      <c r="F577" s="12"/>
      <c r="G577" s="12"/>
      <c r="H577" s="12"/>
      <c r="I577" s="12"/>
      <c r="J577" s="12"/>
      <c r="K577" s="12"/>
      <c r="L577" s="34"/>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c r="AR577" s="12"/>
      <c r="AS577" s="12"/>
      <c r="AT577" s="12"/>
      <c r="AU577" s="12"/>
      <c r="AV577" s="12"/>
      <c r="AW577" s="12"/>
      <c r="AX577" s="12"/>
      <c r="AY577" s="12"/>
      <c r="AZ577" s="12"/>
      <c r="BA577" s="12"/>
      <c r="BB577" s="12"/>
    </row>
    <row r="578" spans="1:54" ht="15" thickBot="1">
      <c r="A578" s="12"/>
      <c r="B578" s="12"/>
      <c r="C578" s="12"/>
      <c r="D578" s="12"/>
      <c r="E578" s="12"/>
      <c r="F578" s="12"/>
      <c r="G578" s="12"/>
      <c r="H578" s="12"/>
      <c r="I578" s="12"/>
      <c r="J578" s="12"/>
      <c r="K578" s="12"/>
      <c r="L578" s="34"/>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c r="AR578" s="12"/>
      <c r="AS578" s="12"/>
      <c r="AT578" s="12"/>
      <c r="AU578" s="12"/>
      <c r="AV578" s="12"/>
      <c r="AW578" s="12"/>
      <c r="AX578" s="12"/>
      <c r="AY578" s="12"/>
      <c r="AZ578" s="12"/>
      <c r="BA578" s="12"/>
      <c r="BB578" s="12"/>
    </row>
    <row r="579" spans="1:54" ht="15" thickBot="1">
      <c r="A579" s="12"/>
      <c r="B579" s="12"/>
      <c r="C579" s="12"/>
      <c r="D579" s="12"/>
      <c r="E579" s="12"/>
      <c r="F579" s="12"/>
      <c r="G579" s="12"/>
      <c r="H579" s="12"/>
      <c r="I579" s="12"/>
      <c r="J579" s="12"/>
      <c r="K579" s="12"/>
      <c r="L579" s="34"/>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c r="AR579" s="12"/>
      <c r="AS579" s="12"/>
      <c r="AT579" s="12"/>
      <c r="AU579" s="12"/>
      <c r="AV579" s="12"/>
      <c r="AW579" s="12"/>
      <c r="AX579" s="12"/>
      <c r="AY579" s="12"/>
      <c r="AZ579" s="12"/>
      <c r="BA579" s="12"/>
      <c r="BB579" s="12"/>
    </row>
    <row r="580" spans="1:54" ht="15" thickBot="1">
      <c r="A580" s="12"/>
      <c r="B580" s="12"/>
      <c r="C580" s="12"/>
      <c r="D580" s="12"/>
      <c r="E580" s="12"/>
      <c r="F580" s="12"/>
      <c r="G580" s="12"/>
      <c r="H580" s="12"/>
      <c r="I580" s="12"/>
      <c r="J580" s="12"/>
      <c r="K580" s="12"/>
      <c r="L580" s="34"/>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c r="AR580" s="12"/>
      <c r="AS580" s="12"/>
      <c r="AT580" s="12"/>
      <c r="AU580" s="12"/>
      <c r="AV580" s="12"/>
      <c r="AW580" s="12"/>
      <c r="AX580" s="12"/>
      <c r="AY580" s="12"/>
      <c r="AZ580" s="12"/>
      <c r="BA580" s="12"/>
      <c r="BB580" s="12"/>
    </row>
    <row r="581" spans="1:54" ht="15" thickBot="1">
      <c r="A581" s="12"/>
      <c r="B581" s="12"/>
      <c r="C581" s="12"/>
      <c r="D581" s="12"/>
      <c r="E581" s="12"/>
      <c r="F581" s="12"/>
      <c r="G581" s="12"/>
      <c r="H581" s="12"/>
      <c r="I581" s="12"/>
      <c r="J581" s="12"/>
      <c r="K581" s="12"/>
      <c r="L581" s="34"/>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c r="AR581" s="12"/>
      <c r="AS581" s="12"/>
      <c r="AT581" s="12"/>
      <c r="AU581" s="12"/>
      <c r="AV581" s="12"/>
      <c r="AW581" s="12"/>
      <c r="AX581" s="12"/>
      <c r="AY581" s="12"/>
      <c r="AZ581" s="12"/>
      <c r="BA581" s="12"/>
      <c r="BB581" s="12"/>
    </row>
    <row r="582" spans="1:54" ht="15" thickBot="1">
      <c r="A582" s="12"/>
      <c r="B582" s="12"/>
      <c r="C582" s="12"/>
      <c r="D582" s="12"/>
      <c r="E582" s="12"/>
      <c r="F582" s="12"/>
      <c r="G582" s="12"/>
      <c r="H582" s="12"/>
      <c r="I582" s="12"/>
      <c r="J582" s="12"/>
      <c r="K582" s="12"/>
      <c r="L582" s="34"/>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c r="AR582" s="12"/>
      <c r="AS582" s="12"/>
      <c r="AT582" s="12"/>
      <c r="AU582" s="12"/>
      <c r="AV582" s="12"/>
      <c r="AW582" s="12"/>
      <c r="AX582" s="12"/>
      <c r="AY582" s="12"/>
      <c r="AZ582" s="12"/>
      <c r="BA582" s="12"/>
      <c r="BB582" s="12"/>
    </row>
    <row r="583" spans="1:54" ht="15" thickBot="1">
      <c r="A583" s="12"/>
      <c r="B583" s="12"/>
      <c r="C583" s="12"/>
      <c r="D583" s="12"/>
      <c r="E583" s="12"/>
      <c r="F583" s="12"/>
      <c r="G583" s="12"/>
      <c r="H583" s="12"/>
      <c r="I583" s="12"/>
      <c r="J583" s="12"/>
      <c r="K583" s="12"/>
      <c r="L583" s="34"/>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c r="AR583" s="12"/>
      <c r="AS583" s="12"/>
      <c r="AT583" s="12"/>
      <c r="AU583" s="12"/>
      <c r="AV583" s="12"/>
      <c r="AW583" s="12"/>
      <c r="AX583" s="12"/>
      <c r="AY583" s="12"/>
      <c r="AZ583" s="12"/>
      <c r="BA583" s="12"/>
      <c r="BB583" s="12"/>
    </row>
    <row r="584" spans="1:54" ht="15" thickBot="1">
      <c r="A584" s="12"/>
      <c r="B584" s="12"/>
      <c r="C584" s="12"/>
      <c r="D584" s="12"/>
      <c r="E584" s="12"/>
      <c r="F584" s="12"/>
      <c r="G584" s="12"/>
      <c r="H584" s="12"/>
      <c r="I584" s="12"/>
      <c r="J584" s="12"/>
      <c r="K584" s="12"/>
      <c r="L584" s="34"/>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c r="AR584" s="12"/>
      <c r="AS584" s="12"/>
      <c r="AT584" s="12"/>
      <c r="AU584" s="12"/>
      <c r="AV584" s="12"/>
      <c r="AW584" s="12"/>
      <c r="AX584" s="12"/>
      <c r="AY584" s="12"/>
      <c r="AZ584" s="12"/>
      <c r="BA584" s="12"/>
      <c r="BB584" s="12"/>
    </row>
    <row r="585" spans="1:54" ht="15" thickBot="1">
      <c r="A585" s="12"/>
      <c r="B585" s="12"/>
      <c r="C585" s="12"/>
      <c r="D585" s="12"/>
      <c r="E585" s="12"/>
      <c r="F585" s="12"/>
      <c r="G585" s="12"/>
      <c r="H585" s="12"/>
      <c r="I585" s="12"/>
      <c r="J585" s="12"/>
      <c r="K585" s="12"/>
      <c r="L585" s="34"/>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c r="AR585" s="12"/>
      <c r="AS585" s="12"/>
      <c r="AT585" s="12"/>
      <c r="AU585" s="12"/>
      <c r="AV585" s="12"/>
      <c r="AW585" s="12"/>
      <c r="AX585" s="12"/>
      <c r="AY585" s="12"/>
      <c r="AZ585" s="12"/>
      <c r="BA585" s="12"/>
      <c r="BB585" s="12"/>
    </row>
    <row r="586" spans="1:54" ht="15" thickBot="1">
      <c r="A586" s="12"/>
      <c r="B586" s="12"/>
      <c r="C586" s="12"/>
      <c r="D586" s="12"/>
      <c r="E586" s="12"/>
      <c r="F586" s="12"/>
      <c r="G586" s="12"/>
      <c r="H586" s="12"/>
      <c r="I586" s="12"/>
      <c r="J586" s="12"/>
      <c r="K586" s="12"/>
      <c r="L586" s="34"/>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c r="AR586" s="12"/>
      <c r="AS586" s="12"/>
      <c r="AT586" s="12"/>
      <c r="AU586" s="12"/>
      <c r="AV586" s="12"/>
      <c r="AW586" s="12"/>
      <c r="AX586" s="12"/>
      <c r="AY586" s="12"/>
      <c r="AZ586" s="12"/>
      <c r="BA586" s="12"/>
      <c r="BB586" s="12"/>
    </row>
    <row r="587" spans="1:54" ht="15" thickBot="1">
      <c r="A587" s="12"/>
      <c r="B587" s="12"/>
      <c r="C587" s="12"/>
      <c r="D587" s="12"/>
      <c r="E587" s="12"/>
      <c r="F587" s="12"/>
      <c r="G587" s="12"/>
      <c r="H587" s="12"/>
      <c r="I587" s="12"/>
      <c r="J587" s="12"/>
      <c r="K587" s="12"/>
      <c r="L587" s="34"/>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c r="AR587" s="12"/>
      <c r="AS587" s="12"/>
      <c r="AT587" s="12"/>
      <c r="AU587" s="12"/>
      <c r="AV587" s="12"/>
      <c r="AW587" s="12"/>
      <c r="AX587" s="12"/>
      <c r="AY587" s="12"/>
      <c r="AZ587" s="12"/>
      <c r="BA587" s="12"/>
      <c r="BB587" s="12"/>
    </row>
    <row r="588" spans="1:54" ht="15" thickBot="1">
      <c r="A588" s="12"/>
      <c r="B588" s="12"/>
      <c r="C588" s="12"/>
      <c r="D588" s="12"/>
      <c r="E588" s="12"/>
      <c r="F588" s="12"/>
      <c r="G588" s="12"/>
      <c r="H588" s="12"/>
      <c r="I588" s="12"/>
      <c r="J588" s="12"/>
      <c r="K588" s="12"/>
      <c r="L588" s="34"/>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c r="AR588" s="12"/>
      <c r="AS588" s="12"/>
      <c r="AT588" s="12"/>
      <c r="AU588" s="12"/>
      <c r="AV588" s="12"/>
      <c r="AW588" s="12"/>
      <c r="AX588" s="12"/>
      <c r="AY588" s="12"/>
      <c r="AZ588" s="12"/>
      <c r="BA588" s="12"/>
      <c r="BB588" s="12"/>
    </row>
    <row r="589" spans="1:54" ht="15" thickBot="1">
      <c r="A589" s="12"/>
      <c r="B589" s="12"/>
      <c r="C589" s="12"/>
      <c r="D589" s="12"/>
      <c r="E589" s="12"/>
      <c r="F589" s="12"/>
      <c r="G589" s="12"/>
      <c r="H589" s="12"/>
      <c r="I589" s="12"/>
      <c r="J589" s="12"/>
      <c r="K589" s="12"/>
      <c r="L589" s="34"/>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c r="AR589" s="12"/>
      <c r="AS589" s="12"/>
      <c r="AT589" s="12"/>
      <c r="AU589" s="12"/>
      <c r="AV589" s="12"/>
      <c r="AW589" s="12"/>
      <c r="AX589" s="12"/>
      <c r="AY589" s="12"/>
      <c r="AZ589" s="12"/>
      <c r="BA589" s="12"/>
      <c r="BB589" s="12"/>
    </row>
    <row r="590" spans="1:54" ht="15" thickBot="1">
      <c r="A590" s="12"/>
      <c r="B590" s="12"/>
      <c r="C590" s="12"/>
      <c r="D590" s="12"/>
      <c r="E590" s="12"/>
      <c r="F590" s="12"/>
      <c r="G590" s="12"/>
      <c r="H590" s="12"/>
      <c r="I590" s="12"/>
      <c r="J590" s="12"/>
      <c r="K590" s="12"/>
      <c r="L590" s="34"/>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c r="AR590" s="12"/>
      <c r="AS590" s="12"/>
      <c r="AT590" s="12"/>
      <c r="AU590" s="12"/>
      <c r="AV590" s="12"/>
      <c r="AW590" s="12"/>
      <c r="AX590" s="12"/>
      <c r="AY590" s="12"/>
      <c r="AZ590" s="12"/>
      <c r="BA590" s="12"/>
      <c r="BB590" s="12"/>
    </row>
    <row r="591" spans="1:54" ht="15" thickBot="1">
      <c r="A591" s="12"/>
      <c r="B591" s="12"/>
      <c r="C591" s="12"/>
      <c r="D591" s="12"/>
      <c r="E591" s="12"/>
      <c r="F591" s="12"/>
      <c r="G591" s="12"/>
      <c r="H591" s="12"/>
      <c r="I591" s="12"/>
      <c r="J591" s="12"/>
      <c r="K591" s="12"/>
      <c r="L591" s="34"/>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c r="AR591" s="12"/>
      <c r="AS591" s="12"/>
      <c r="AT591" s="12"/>
      <c r="AU591" s="12"/>
      <c r="AV591" s="12"/>
      <c r="AW591" s="12"/>
      <c r="AX591" s="12"/>
      <c r="AY591" s="12"/>
      <c r="AZ591" s="12"/>
      <c r="BA591" s="12"/>
      <c r="BB591" s="12"/>
    </row>
    <row r="592" spans="1:54" ht="15" thickBot="1">
      <c r="A592" s="12"/>
      <c r="B592" s="12"/>
      <c r="C592" s="12"/>
      <c r="D592" s="12"/>
      <c r="E592" s="12"/>
      <c r="F592" s="12"/>
      <c r="G592" s="12"/>
      <c r="H592" s="12"/>
      <c r="I592" s="12"/>
      <c r="J592" s="12"/>
      <c r="K592" s="12"/>
      <c r="L592" s="34"/>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c r="AR592" s="12"/>
      <c r="AS592" s="12"/>
      <c r="AT592" s="12"/>
      <c r="AU592" s="12"/>
      <c r="AV592" s="12"/>
      <c r="AW592" s="12"/>
      <c r="AX592" s="12"/>
      <c r="AY592" s="12"/>
      <c r="AZ592" s="12"/>
      <c r="BA592" s="12"/>
      <c r="BB592" s="12"/>
    </row>
    <row r="593" spans="1:54" ht="15" thickBot="1">
      <c r="A593" s="12"/>
      <c r="B593" s="12"/>
      <c r="C593" s="12"/>
      <c r="D593" s="12"/>
      <c r="E593" s="12"/>
      <c r="F593" s="12"/>
      <c r="G593" s="12"/>
      <c r="H593" s="12"/>
      <c r="I593" s="12"/>
      <c r="J593" s="12"/>
      <c r="K593" s="12"/>
      <c r="L593" s="34"/>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c r="AR593" s="12"/>
      <c r="AS593" s="12"/>
      <c r="AT593" s="12"/>
      <c r="AU593" s="12"/>
      <c r="AV593" s="12"/>
      <c r="AW593" s="12"/>
      <c r="AX593" s="12"/>
      <c r="AY593" s="12"/>
      <c r="AZ593" s="12"/>
      <c r="BA593" s="12"/>
      <c r="BB593" s="12"/>
    </row>
    <row r="594" spans="1:54" ht="15" thickBot="1">
      <c r="A594" s="12"/>
      <c r="B594" s="12"/>
      <c r="C594" s="12"/>
      <c r="D594" s="12"/>
      <c r="E594" s="12"/>
      <c r="F594" s="12"/>
      <c r="G594" s="12"/>
      <c r="H594" s="12"/>
      <c r="I594" s="12"/>
      <c r="J594" s="12"/>
      <c r="K594" s="12"/>
      <c r="L594" s="34"/>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c r="AR594" s="12"/>
      <c r="AS594" s="12"/>
      <c r="AT594" s="12"/>
      <c r="AU594" s="12"/>
      <c r="AV594" s="12"/>
      <c r="AW594" s="12"/>
      <c r="AX594" s="12"/>
      <c r="AY594" s="12"/>
      <c r="AZ594" s="12"/>
      <c r="BA594" s="12"/>
      <c r="BB594" s="12"/>
    </row>
    <row r="595" spans="1:54" ht="15" thickBot="1">
      <c r="A595" s="12"/>
      <c r="B595" s="12"/>
      <c r="C595" s="12"/>
      <c r="D595" s="12"/>
      <c r="E595" s="12"/>
      <c r="F595" s="12"/>
      <c r="G595" s="12"/>
      <c r="H595" s="12"/>
      <c r="I595" s="12"/>
      <c r="J595" s="12"/>
      <c r="K595" s="12"/>
      <c r="L595" s="34"/>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c r="AR595" s="12"/>
      <c r="AS595" s="12"/>
      <c r="AT595" s="12"/>
      <c r="AU595" s="12"/>
      <c r="AV595" s="12"/>
      <c r="AW595" s="12"/>
      <c r="AX595" s="12"/>
      <c r="AY595" s="12"/>
      <c r="AZ595" s="12"/>
      <c r="BA595" s="12"/>
      <c r="BB595" s="12"/>
    </row>
    <row r="596" spans="1:54" ht="15" thickBot="1">
      <c r="A596" s="12"/>
      <c r="B596" s="12"/>
      <c r="C596" s="12"/>
      <c r="D596" s="12"/>
      <c r="E596" s="12"/>
      <c r="F596" s="12"/>
      <c r="G596" s="12"/>
      <c r="H596" s="12"/>
      <c r="I596" s="12"/>
      <c r="J596" s="12"/>
      <c r="K596" s="12"/>
      <c r="L596" s="34"/>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c r="AR596" s="12"/>
      <c r="AS596" s="12"/>
      <c r="AT596" s="12"/>
      <c r="AU596" s="12"/>
      <c r="AV596" s="12"/>
      <c r="AW596" s="12"/>
      <c r="AX596" s="12"/>
      <c r="AY596" s="12"/>
      <c r="AZ596" s="12"/>
      <c r="BA596" s="12"/>
      <c r="BB596" s="12"/>
    </row>
    <row r="597" spans="1:54" ht="15" thickBot="1">
      <c r="A597" s="12"/>
      <c r="B597" s="12"/>
      <c r="C597" s="12"/>
      <c r="D597" s="12"/>
      <c r="E597" s="12"/>
      <c r="F597" s="12"/>
      <c r="G597" s="12"/>
      <c r="H597" s="12"/>
      <c r="I597" s="12"/>
      <c r="J597" s="12"/>
      <c r="K597" s="12"/>
      <c r="L597" s="34"/>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c r="AR597" s="12"/>
      <c r="AS597" s="12"/>
      <c r="AT597" s="12"/>
      <c r="AU597" s="12"/>
      <c r="AV597" s="12"/>
      <c r="AW597" s="12"/>
      <c r="AX597" s="12"/>
      <c r="AY597" s="12"/>
      <c r="AZ597" s="12"/>
      <c r="BA597" s="12"/>
      <c r="BB597" s="12"/>
    </row>
    <row r="598" spans="1:54" ht="15" thickBot="1">
      <c r="A598" s="12"/>
      <c r="B598" s="12"/>
      <c r="C598" s="12"/>
      <c r="D598" s="12"/>
      <c r="E598" s="12"/>
      <c r="F598" s="12"/>
      <c r="G598" s="12"/>
      <c r="H598" s="12"/>
      <c r="I598" s="12"/>
      <c r="J598" s="12"/>
      <c r="K598" s="12"/>
      <c r="L598" s="34"/>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c r="AR598" s="12"/>
      <c r="AS598" s="12"/>
      <c r="AT598" s="12"/>
      <c r="AU598" s="12"/>
      <c r="AV598" s="12"/>
      <c r="AW598" s="12"/>
      <c r="AX598" s="12"/>
      <c r="AY598" s="12"/>
      <c r="AZ598" s="12"/>
      <c r="BA598" s="12"/>
      <c r="BB598" s="12"/>
    </row>
    <row r="599" spans="1:54" ht="15" thickBot="1">
      <c r="A599" s="12"/>
      <c r="B599" s="12"/>
      <c r="C599" s="12"/>
      <c r="D599" s="12"/>
      <c r="E599" s="12"/>
      <c r="F599" s="12"/>
      <c r="G599" s="12"/>
      <c r="H599" s="12"/>
      <c r="I599" s="12"/>
      <c r="J599" s="12"/>
      <c r="K599" s="12"/>
      <c r="L599" s="34"/>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c r="AR599" s="12"/>
      <c r="AS599" s="12"/>
      <c r="AT599" s="12"/>
      <c r="AU599" s="12"/>
      <c r="AV599" s="12"/>
      <c r="AW599" s="12"/>
      <c r="AX599" s="12"/>
      <c r="AY599" s="12"/>
      <c r="AZ599" s="12"/>
      <c r="BA599" s="12"/>
      <c r="BB599" s="12"/>
    </row>
    <row r="600" spans="1:54" ht="15" thickBot="1">
      <c r="A600" s="12"/>
      <c r="B600" s="12"/>
      <c r="C600" s="12"/>
      <c r="D600" s="12"/>
      <c r="E600" s="12"/>
      <c r="F600" s="12"/>
      <c r="G600" s="12"/>
      <c r="H600" s="12"/>
      <c r="I600" s="12"/>
      <c r="J600" s="12"/>
      <c r="K600" s="12"/>
      <c r="L600" s="34"/>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c r="AR600" s="12"/>
      <c r="AS600" s="12"/>
      <c r="AT600" s="12"/>
      <c r="AU600" s="12"/>
      <c r="AV600" s="12"/>
      <c r="AW600" s="12"/>
      <c r="AX600" s="12"/>
      <c r="AY600" s="12"/>
      <c r="AZ600" s="12"/>
      <c r="BA600" s="12"/>
      <c r="BB600" s="12"/>
    </row>
    <row r="601" spans="1:54" ht="15" thickBot="1">
      <c r="A601" s="12"/>
      <c r="B601" s="12"/>
      <c r="C601" s="12"/>
      <c r="D601" s="12"/>
      <c r="E601" s="12"/>
      <c r="F601" s="12"/>
      <c r="G601" s="12"/>
      <c r="H601" s="12"/>
      <c r="I601" s="12"/>
      <c r="J601" s="12"/>
      <c r="K601" s="12"/>
      <c r="L601" s="34"/>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c r="AR601" s="12"/>
      <c r="AS601" s="12"/>
      <c r="AT601" s="12"/>
      <c r="AU601" s="12"/>
      <c r="AV601" s="12"/>
      <c r="AW601" s="12"/>
      <c r="AX601" s="12"/>
      <c r="AY601" s="12"/>
      <c r="AZ601" s="12"/>
      <c r="BA601" s="12"/>
      <c r="BB601" s="12"/>
    </row>
    <row r="602" spans="1:54" ht="15" thickBot="1">
      <c r="A602" s="12"/>
      <c r="B602" s="12"/>
      <c r="C602" s="12"/>
      <c r="D602" s="12"/>
      <c r="E602" s="12"/>
      <c r="F602" s="12"/>
      <c r="G602" s="12"/>
      <c r="H602" s="12"/>
      <c r="I602" s="12"/>
      <c r="J602" s="12"/>
      <c r="K602" s="12"/>
      <c r="L602" s="34"/>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c r="AR602" s="12"/>
      <c r="AS602" s="12"/>
      <c r="AT602" s="12"/>
      <c r="AU602" s="12"/>
      <c r="AV602" s="12"/>
      <c r="AW602" s="12"/>
      <c r="AX602" s="12"/>
      <c r="AY602" s="12"/>
      <c r="AZ602" s="12"/>
      <c r="BA602" s="12"/>
      <c r="BB602" s="12"/>
    </row>
    <row r="603" spans="1:54" ht="15" thickBot="1">
      <c r="A603" s="12"/>
      <c r="B603" s="12"/>
      <c r="C603" s="12"/>
      <c r="D603" s="12"/>
      <c r="E603" s="12"/>
      <c r="F603" s="12"/>
      <c r="G603" s="12"/>
      <c r="H603" s="12"/>
      <c r="I603" s="12"/>
      <c r="J603" s="12"/>
      <c r="K603" s="12"/>
      <c r="L603" s="34"/>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c r="AR603" s="12"/>
      <c r="AS603" s="12"/>
      <c r="AT603" s="12"/>
      <c r="AU603" s="12"/>
      <c r="AV603" s="12"/>
      <c r="AW603" s="12"/>
      <c r="AX603" s="12"/>
      <c r="AY603" s="12"/>
      <c r="AZ603" s="12"/>
      <c r="BA603" s="12"/>
      <c r="BB603" s="12"/>
    </row>
    <row r="604" spans="1:54" ht="15" thickBot="1">
      <c r="A604" s="12"/>
      <c r="B604" s="12"/>
      <c r="C604" s="12"/>
      <c r="D604" s="12"/>
      <c r="E604" s="12"/>
      <c r="F604" s="12"/>
      <c r="G604" s="12"/>
      <c r="H604" s="12"/>
      <c r="I604" s="12"/>
      <c r="J604" s="12"/>
      <c r="K604" s="12"/>
      <c r="L604" s="34"/>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c r="AR604" s="12"/>
      <c r="AS604" s="12"/>
      <c r="AT604" s="12"/>
      <c r="AU604" s="12"/>
      <c r="AV604" s="12"/>
      <c r="AW604" s="12"/>
      <c r="AX604" s="12"/>
      <c r="AY604" s="12"/>
      <c r="AZ604" s="12"/>
      <c r="BA604" s="12"/>
      <c r="BB604" s="12"/>
    </row>
    <row r="605" spans="1:54" ht="15" thickBot="1">
      <c r="A605" s="12"/>
      <c r="B605" s="12"/>
      <c r="C605" s="12"/>
      <c r="D605" s="12"/>
      <c r="E605" s="12"/>
      <c r="F605" s="12"/>
      <c r="G605" s="12"/>
      <c r="H605" s="12"/>
      <c r="I605" s="12"/>
      <c r="J605" s="12"/>
      <c r="K605" s="12"/>
      <c r="L605" s="34"/>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c r="AR605" s="12"/>
      <c r="AS605" s="12"/>
      <c r="AT605" s="12"/>
      <c r="AU605" s="12"/>
      <c r="AV605" s="12"/>
      <c r="AW605" s="12"/>
      <c r="AX605" s="12"/>
      <c r="AY605" s="12"/>
      <c r="AZ605" s="12"/>
      <c r="BA605" s="12"/>
      <c r="BB605" s="12"/>
    </row>
    <row r="606" spans="1:54" ht="15" thickBot="1">
      <c r="A606" s="12"/>
      <c r="B606" s="12"/>
      <c r="C606" s="12"/>
      <c r="D606" s="12"/>
      <c r="E606" s="12"/>
      <c r="F606" s="12"/>
      <c r="G606" s="12"/>
      <c r="H606" s="12"/>
      <c r="I606" s="12"/>
      <c r="J606" s="12"/>
      <c r="K606" s="12"/>
      <c r="L606" s="34"/>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c r="AR606" s="12"/>
      <c r="AS606" s="12"/>
      <c r="AT606" s="12"/>
      <c r="AU606" s="12"/>
      <c r="AV606" s="12"/>
      <c r="AW606" s="12"/>
      <c r="AX606" s="12"/>
      <c r="AY606" s="12"/>
      <c r="AZ606" s="12"/>
      <c r="BA606" s="12"/>
      <c r="BB606" s="12"/>
    </row>
    <row r="607" spans="1:54" ht="15" thickBot="1">
      <c r="A607" s="12"/>
      <c r="B607" s="12"/>
      <c r="C607" s="12"/>
      <c r="D607" s="12"/>
      <c r="E607" s="12"/>
      <c r="F607" s="12"/>
      <c r="G607" s="12"/>
      <c r="H607" s="12"/>
      <c r="I607" s="12"/>
      <c r="J607" s="12"/>
      <c r="K607" s="12"/>
      <c r="L607" s="34"/>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c r="AR607" s="12"/>
      <c r="AS607" s="12"/>
      <c r="AT607" s="12"/>
      <c r="AU607" s="12"/>
      <c r="AV607" s="12"/>
      <c r="AW607" s="12"/>
      <c r="AX607" s="12"/>
      <c r="AY607" s="12"/>
      <c r="AZ607" s="12"/>
      <c r="BA607" s="12"/>
      <c r="BB607" s="12"/>
    </row>
    <row r="608" spans="1:54" ht="15" thickBot="1">
      <c r="A608" s="12"/>
      <c r="B608" s="12"/>
      <c r="C608" s="12"/>
      <c r="D608" s="12"/>
      <c r="E608" s="12"/>
      <c r="F608" s="12"/>
      <c r="G608" s="12"/>
      <c r="H608" s="12"/>
      <c r="I608" s="12"/>
      <c r="J608" s="12"/>
      <c r="K608" s="12"/>
      <c r="L608" s="34"/>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c r="AR608" s="12"/>
      <c r="AS608" s="12"/>
      <c r="AT608" s="12"/>
      <c r="AU608" s="12"/>
      <c r="AV608" s="12"/>
      <c r="AW608" s="12"/>
      <c r="AX608" s="12"/>
      <c r="AY608" s="12"/>
      <c r="AZ608" s="12"/>
      <c r="BA608" s="12"/>
      <c r="BB608" s="12"/>
    </row>
    <row r="609" spans="1:54" ht="15" thickBot="1">
      <c r="A609" s="12"/>
      <c r="B609" s="12"/>
      <c r="C609" s="12"/>
      <c r="D609" s="12"/>
      <c r="E609" s="12"/>
      <c r="F609" s="12"/>
      <c r="G609" s="12"/>
      <c r="H609" s="12"/>
      <c r="I609" s="12"/>
      <c r="J609" s="12"/>
      <c r="K609" s="12"/>
      <c r="L609" s="34"/>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c r="AR609" s="12"/>
      <c r="AS609" s="12"/>
      <c r="AT609" s="12"/>
      <c r="AU609" s="12"/>
      <c r="AV609" s="12"/>
      <c r="AW609" s="12"/>
      <c r="AX609" s="12"/>
      <c r="AY609" s="12"/>
      <c r="AZ609" s="12"/>
      <c r="BA609" s="12"/>
      <c r="BB609" s="12"/>
    </row>
    <row r="610" spans="1:54" ht="15" thickBot="1">
      <c r="A610" s="12"/>
      <c r="B610" s="12"/>
      <c r="C610" s="12"/>
      <c r="D610" s="12"/>
      <c r="E610" s="12"/>
      <c r="F610" s="12"/>
      <c r="G610" s="12"/>
      <c r="H610" s="12"/>
      <c r="I610" s="12"/>
      <c r="J610" s="12"/>
      <c r="K610" s="12"/>
      <c r="L610" s="34"/>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c r="AR610" s="12"/>
      <c r="AS610" s="12"/>
      <c r="AT610" s="12"/>
      <c r="AU610" s="12"/>
      <c r="AV610" s="12"/>
      <c r="AW610" s="12"/>
      <c r="AX610" s="12"/>
      <c r="AY610" s="12"/>
      <c r="AZ610" s="12"/>
      <c r="BA610" s="12"/>
      <c r="BB610" s="12"/>
    </row>
    <row r="611" spans="1:54" ht="15" thickBot="1">
      <c r="A611" s="12"/>
      <c r="B611" s="12"/>
      <c r="C611" s="12"/>
      <c r="D611" s="12"/>
      <c r="E611" s="12"/>
      <c r="F611" s="12"/>
      <c r="G611" s="12"/>
      <c r="H611" s="12"/>
      <c r="I611" s="12"/>
      <c r="J611" s="12"/>
      <c r="K611" s="12"/>
      <c r="L611" s="34"/>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c r="AR611" s="12"/>
      <c r="AS611" s="12"/>
      <c r="AT611" s="12"/>
      <c r="AU611" s="12"/>
      <c r="AV611" s="12"/>
      <c r="AW611" s="12"/>
      <c r="AX611" s="12"/>
      <c r="AY611" s="12"/>
      <c r="AZ611" s="12"/>
      <c r="BA611" s="12"/>
      <c r="BB611" s="12"/>
    </row>
    <row r="612" spans="1:54" ht="15" thickBot="1">
      <c r="A612" s="12"/>
      <c r="B612" s="12"/>
      <c r="C612" s="12"/>
      <c r="D612" s="12"/>
      <c r="E612" s="12"/>
      <c r="F612" s="12"/>
      <c r="G612" s="12"/>
      <c r="H612" s="12"/>
      <c r="I612" s="12"/>
      <c r="J612" s="12"/>
      <c r="K612" s="12"/>
      <c r="L612" s="34"/>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c r="AR612" s="12"/>
      <c r="AS612" s="12"/>
      <c r="AT612" s="12"/>
      <c r="AU612" s="12"/>
      <c r="AV612" s="12"/>
      <c r="AW612" s="12"/>
      <c r="AX612" s="12"/>
      <c r="AY612" s="12"/>
      <c r="AZ612" s="12"/>
      <c r="BA612" s="12"/>
      <c r="BB612" s="12"/>
    </row>
    <row r="613" spans="1:54" ht="15" thickBot="1">
      <c r="A613" s="12"/>
      <c r="B613" s="12"/>
      <c r="C613" s="12"/>
      <c r="D613" s="12"/>
      <c r="E613" s="12"/>
      <c r="F613" s="12"/>
      <c r="G613" s="12"/>
      <c r="H613" s="12"/>
      <c r="I613" s="12"/>
      <c r="J613" s="12"/>
      <c r="K613" s="12"/>
      <c r="L613" s="34"/>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c r="AR613" s="12"/>
      <c r="AS613" s="12"/>
      <c r="AT613" s="12"/>
      <c r="AU613" s="12"/>
      <c r="AV613" s="12"/>
      <c r="AW613" s="12"/>
      <c r="AX613" s="12"/>
      <c r="AY613" s="12"/>
      <c r="AZ613" s="12"/>
      <c r="BA613" s="12"/>
      <c r="BB613" s="12"/>
    </row>
    <row r="614" spans="1:54" ht="15" thickBot="1">
      <c r="A614" s="12"/>
      <c r="B614" s="12"/>
      <c r="C614" s="12"/>
      <c r="D614" s="12"/>
      <c r="E614" s="12"/>
      <c r="F614" s="12"/>
      <c r="G614" s="12"/>
      <c r="H614" s="12"/>
      <c r="I614" s="12"/>
      <c r="J614" s="12"/>
      <c r="K614" s="12"/>
      <c r="L614" s="34"/>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c r="AR614" s="12"/>
      <c r="AS614" s="12"/>
      <c r="AT614" s="12"/>
      <c r="AU614" s="12"/>
      <c r="AV614" s="12"/>
      <c r="AW614" s="12"/>
      <c r="AX614" s="12"/>
      <c r="AY614" s="12"/>
      <c r="AZ614" s="12"/>
      <c r="BA614" s="12"/>
      <c r="BB614" s="12"/>
    </row>
    <row r="615" spans="1:54" ht="15" thickBot="1">
      <c r="A615" s="12"/>
      <c r="B615" s="12"/>
      <c r="C615" s="12"/>
      <c r="D615" s="12"/>
      <c r="E615" s="12"/>
      <c r="F615" s="12"/>
      <c r="G615" s="12"/>
      <c r="H615" s="12"/>
      <c r="I615" s="12"/>
      <c r="J615" s="12"/>
      <c r="K615" s="12"/>
      <c r="L615" s="34"/>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c r="AR615" s="12"/>
      <c r="AS615" s="12"/>
      <c r="AT615" s="12"/>
      <c r="AU615" s="12"/>
      <c r="AV615" s="12"/>
      <c r="AW615" s="12"/>
      <c r="AX615" s="12"/>
      <c r="AY615" s="12"/>
      <c r="AZ615" s="12"/>
      <c r="BA615" s="12"/>
      <c r="BB615" s="12"/>
    </row>
    <row r="616" spans="1:54" ht="15" thickBot="1">
      <c r="A616" s="12"/>
      <c r="B616" s="12"/>
      <c r="C616" s="12"/>
      <c r="D616" s="12"/>
      <c r="E616" s="12"/>
      <c r="F616" s="12"/>
      <c r="G616" s="12"/>
      <c r="H616" s="12"/>
      <c r="I616" s="12"/>
      <c r="J616" s="12"/>
      <c r="K616" s="12"/>
      <c r="L616" s="34"/>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c r="AR616" s="12"/>
      <c r="AS616" s="12"/>
      <c r="AT616" s="12"/>
      <c r="AU616" s="12"/>
      <c r="AV616" s="12"/>
      <c r="AW616" s="12"/>
      <c r="AX616" s="12"/>
      <c r="AY616" s="12"/>
      <c r="AZ616" s="12"/>
      <c r="BA616" s="12"/>
      <c r="BB616" s="12"/>
    </row>
    <row r="617" spans="1:54" ht="15" thickBot="1">
      <c r="A617" s="12"/>
      <c r="B617" s="12"/>
      <c r="C617" s="12"/>
      <c r="D617" s="12"/>
      <c r="E617" s="12"/>
      <c r="F617" s="12"/>
      <c r="G617" s="12"/>
      <c r="H617" s="12"/>
      <c r="I617" s="12"/>
      <c r="J617" s="12"/>
      <c r="K617" s="12"/>
      <c r="L617" s="34"/>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c r="AR617" s="12"/>
      <c r="AS617" s="12"/>
      <c r="AT617" s="12"/>
      <c r="AU617" s="12"/>
      <c r="AV617" s="12"/>
      <c r="AW617" s="12"/>
      <c r="AX617" s="12"/>
      <c r="AY617" s="12"/>
      <c r="AZ617" s="12"/>
      <c r="BA617" s="12"/>
      <c r="BB617" s="12"/>
    </row>
    <row r="618" spans="1:54" ht="15" thickBot="1">
      <c r="A618" s="12"/>
      <c r="B618" s="12"/>
      <c r="C618" s="12"/>
      <c r="D618" s="12"/>
      <c r="E618" s="12"/>
      <c r="F618" s="12"/>
      <c r="G618" s="12"/>
      <c r="H618" s="12"/>
      <c r="I618" s="12"/>
      <c r="J618" s="12"/>
      <c r="K618" s="12"/>
      <c r="L618" s="34"/>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c r="AR618" s="12"/>
      <c r="AS618" s="12"/>
      <c r="AT618" s="12"/>
      <c r="AU618" s="12"/>
      <c r="AV618" s="12"/>
      <c r="AW618" s="12"/>
      <c r="AX618" s="12"/>
      <c r="AY618" s="12"/>
      <c r="AZ618" s="12"/>
      <c r="BA618" s="12"/>
      <c r="BB618" s="12"/>
    </row>
    <row r="619" spans="1:54" ht="15" thickBot="1">
      <c r="A619" s="12"/>
      <c r="B619" s="12"/>
      <c r="C619" s="12"/>
      <c r="D619" s="12"/>
      <c r="E619" s="12"/>
      <c r="F619" s="12"/>
      <c r="G619" s="12"/>
      <c r="H619" s="12"/>
      <c r="I619" s="12"/>
      <c r="J619" s="12"/>
      <c r="K619" s="12"/>
      <c r="L619" s="34"/>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c r="AR619" s="12"/>
      <c r="AS619" s="12"/>
      <c r="AT619" s="12"/>
      <c r="AU619" s="12"/>
      <c r="AV619" s="12"/>
      <c r="AW619" s="12"/>
      <c r="AX619" s="12"/>
      <c r="AY619" s="12"/>
      <c r="AZ619" s="12"/>
      <c r="BA619" s="12"/>
      <c r="BB619" s="12"/>
    </row>
    <row r="620" spans="1:54" ht="15" thickBot="1">
      <c r="A620" s="12"/>
      <c r="B620" s="12"/>
      <c r="C620" s="12"/>
      <c r="D620" s="12"/>
      <c r="E620" s="12"/>
      <c r="F620" s="12"/>
      <c r="G620" s="12"/>
      <c r="H620" s="12"/>
      <c r="I620" s="12"/>
      <c r="J620" s="12"/>
      <c r="K620" s="12"/>
      <c r="L620" s="34"/>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c r="AR620" s="12"/>
      <c r="AS620" s="12"/>
      <c r="AT620" s="12"/>
      <c r="AU620" s="12"/>
      <c r="AV620" s="12"/>
      <c r="AW620" s="12"/>
      <c r="AX620" s="12"/>
      <c r="AY620" s="12"/>
      <c r="AZ620" s="12"/>
      <c r="BA620" s="12"/>
      <c r="BB620" s="12"/>
    </row>
    <row r="621" spans="1:54" ht="15" thickBot="1">
      <c r="A621" s="12"/>
      <c r="B621" s="12"/>
      <c r="C621" s="12"/>
      <c r="D621" s="12"/>
      <c r="E621" s="12"/>
      <c r="F621" s="12"/>
      <c r="G621" s="12"/>
      <c r="H621" s="12"/>
      <c r="I621" s="12"/>
      <c r="J621" s="12"/>
      <c r="K621" s="12"/>
      <c r="L621" s="34"/>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c r="AR621" s="12"/>
      <c r="AS621" s="12"/>
      <c r="AT621" s="12"/>
      <c r="AU621" s="12"/>
      <c r="AV621" s="12"/>
      <c r="AW621" s="12"/>
      <c r="AX621" s="12"/>
      <c r="AY621" s="12"/>
      <c r="AZ621" s="12"/>
      <c r="BA621" s="12"/>
      <c r="BB621" s="12"/>
    </row>
    <row r="622" spans="1:54" ht="15" thickBot="1">
      <c r="A622" s="12"/>
      <c r="B622" s="12"/>
      <c r="C622" s="12"/>
      <c r="D622" s="12"/>
      <c r="E622" s="12"/>
      <c r="F622" s="12"/>
      <c r="G622" s="12"/>
      <c r="H622" s="12"/>
      <c r="I622" s="12"/>
      <c r="J622" s="12"/>
      <c r="K622" s="12"/>
      <c r="L622" s="34"/>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c r="AR622" s="12"/>
      <c r="AS622" s="12"/>
      <c r="AT622" s="12"/>
      <c r="AU622" s="12"/>
      <c r="AV622" s="12"/>
      <c r="AW622" s="12"/>
      <c r="AX622" s="12"/>
      <c r="AY622" s="12"/>
      <c r="AZ622" s="12"/>
      <c r="BA622" s="12"/>
      <c r="BB622" s="12"/>
    </row>
    <row r="623" spans="1:54" ht="15" thickBot="1">
      <c r="A623" s="12"/>
      <c r="B623" s="12"/>
      <c r="C623" s="12"/>
      <c r="D623" s="12"/>
      <c r="E623" s="12"/>
      <c r="F623" s="12"/>
      <c r="G623" s="12"/>
      <c r="H623" s="12"/>
      <c r="I623" s="12"/>
      <c r="J623" s="12"/>
      <c r="K623" s="12"/>
      <c r="L623" s="34"/>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c r="AR623" s="12"/>
      <c r="AS623" s="12"/>
      <c r="AT623" s="12"/>
      <c r="AU623" s="12"/>
      <c r="AV623" s="12"/>
      <c r="AW623" s="12"/>
      <c r="AX623" s="12"/>
      <c r="AY623" s="12"/>
      <c r="AZ623" s="12"/>
      <c r="BA623" s="12"/>
      <c r="BB623" s="12"/>
    </row>
    <row r="624" spans="1:54" ht="15" thickBot="1">
      <c r="A624" s="12"/>
      <c r="B624" s="12"/>
      <c r="C624" s="12"/>
      <c r="D624" s="12"/>
      <c r="E624" s="12"/>
      <c r="F624" s="12"/>
      <c r="G624" s="12"/>
      <c r="H624" s="12"/>
      <c r="I624" s="12"/>
      <c r="J624" s="12"/>
      <c r="K624" s="12"/>
      <c r="L624" s="34"/>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c r="AR624" s="12"/>
      <c r="AS624" s="12"/>
      <c r="AT624" s="12"/>
      <c r="AU624" s="12"/>
      <c r="AV624" s="12"/>
      <c r="AW624" s="12"/>
      <c r="AX624" s="12"/>
      <c r="AY624" s="12"/>
      <c r="AZ624" s="12"/>
      <c r="BA624" s="12"/>
      <c r="BB624" s="12"/>
    </row>
    <row r="625" spans="1:54" ht="15" thickBot="1">
      <c r="A625" s="12"/>
      <c r="B625" s="12"/>
      <c r="C625" s="12"/>
      <c r="D625" s="12"/>
      <c r="E625" s="12"/>
      <c r="F625" s="12"/>
      <c r="G625" s="12"/>
      <c r="H625" s="12"/>
      <c r="I625" s="12"/>
      <c r="J625" s="12"/>
      <c r="K625" s="12"/>
      <c r="L625" s="34"/>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c r="AR625" s="12"/>
      <c r="AS625" s="12"/>
      <c r="AT625" s="12"/>
      <c r="AU625" s="12"/>
      <c r="AV625" s="12"/>
      <c r="AW625" s="12"/>
      <c r="AX625" s="12"/>
      <c r="AY625" s="12"/>
      <c r="AZ625" s="12"/>
      <c r="BA625" s="12"/>
      <c r="BB625" s="12"/>
    </row>
    <row r="626" spans="1:54" ht="15" thickBot="1">
      <c r="A626" s="12"/>
      <c r="B626" s="12"/>
      <c r="C626" s="12"/>
      <c r="D626" s="12"/>
      <c r="E626" s="12"/>
      <c r="F626" s="12"/>
      <c r="G626" s="12"/>
      <c r="H626" s="12"/>
      <c r="I626" s="12"/>
      <c r="J626" s="12"/>
      <c r="K626" s="12"/>
      <c r="L626" s="34"/>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c r="AR626" s="12"/>
      <c r="AS626" s="12"/>
      <c r="AT626" s="12"/>
      <c r="AU626" s="12"/>
      <c r="AV626" s="12"/>
      <c r="AW626" s="12"/>
      <c r="AX626" s="12"/>
      <c r="AY626" s="12"/>
      <c r="AZ626" s="12"/>
      <c r="BA626" s="12"/>
      <c r="BB626" s="12"/>
    </row>
    <row r="627" spans="1:54" ht="15" thickBot="1">
      <c r="A627" s="12"/>
      <c r="B627" s="12"/>
      <c r="C627" s="12"/>
      <c r="D627" s="12"/>
      <c r="E627" s="12"/>
      <c r="F627" s="12"/>
      <c r="G627" s="12"/>
      <c r="H627" s="12"/>
      <c r="I627" s="12"/>
      <c r="J627" s="12"/>
      <c r="K627" s="12"/>
      <c r="L627" s="34"/>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c r="AR627" s="12"/>
      <c r="AS627" s="12"/>
      <c r="AT627" s="12"/>
      <c r="AU627" s="12"/>
      <c r="AV627" s="12"/>
      <c r="AW627" s="12"/>
      <c r="AX627" s="12"/>
      <c r="AY627" s="12"/>
      <c r="AZ627" s="12"/>
      <c r="BA627" s="12"/>
      <c r="BB627" s="12"/>
    </row>
    <row r="628" spans="1:54" ht="15" thickBot="1">
      <c r="A628" s="12"/>
      <c r="B628" s="12"/>
      <c r="C628" s="12"/>
      <c r="D628" s="12"/>
      <c r="E628" s="12"/>
      <c r="F628" s="12"/>
      <c r="G628" s="12"/>
      <c r="H628" s="12"/>
      <c r="I628" s="12"/>
      <c r="J628" s="12"/>
      <c r="K628" s="12"/>
      <c r="L628" s="34"/>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c r="AR628" s="12"/>
      <c r="AS628" s="12"/>
      <c r="AT628" s="12"/>
      <c r="AU628" s="12"/>
      <c r="AV628" s="12"/>
      <c r="AW628" s="12"/>
      <c r="AX628" s="12"/>
      <c r="AY628" s="12"/>
      <c r="AZ628" s="12"/>
      <c r="BA628" s="12"/>
      <c r="BB628" s="12"/>
    </row>
    <row r="629" spans="1:54" ht="15" thickBot="1">
      <c r="A629" s="12"/>
      <c r="B629" s="12"/>
      <c r="C629" s="12"/>
      <c r="D629" s="12"/>
      <c r="E629" s="12"/>
      <c r="F629" s="12"/>
      <c r="G629" s="12"/>
      <c r="H629" s="12"/>
      <c r="I629" s="12"/>
      <c r="J629" s="12"/>
      <c r="K629" s="12"/>
      <c r="L629" s="34"/>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c r="AR629" s="12"/>
      <c r="AS629" s="12"/>
      <c r="AT629" s="12"/>
      <c r="AU629" s="12"/>
      <c r="AV629" s="12"/>
      <c r="AW629" s="12"/>
      <c r="AX629" s="12"/>
      <c r="AY629" s="12"/>
      <c r="AZ629" s="12"/>
      <c r="BA629" s="12"/>
      <c r="BB629" s="12"/>
    </row>
    <row r="630" spans="1:54" ht="15" thickBot="1">
      <c r="A630" s="12"/>
      <c r="B630" s="12"/>
      <c r="C630" s="12"/>
      <c r="D630" s="12"/>
      <c r="E630" s="12"/>
      <c r="F630" s="12"/>
      <c r="G630" s="12"/>
      <c r="H630" s="12"/>
      <c r="I630" s="12"/>
      <c r="J630" s="12"/>
      <c r="K630" s="12"/>
      <c r="L630" s="34"/>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c r="AR630" s="12"/>
      <c r="AS630" s="12"/>
      <c r="AT630" s="12"/>
      <c r="AU630" s="12"/>
      <c r="AV630" s="12"/>
      <c r="AW630" s="12"/>
      <c r="AX630" s="12"/>
      <c r="AY630" s="12"/>
      <c r="AZ630" s="12"/>
      <c r="BA630" s="12"/>
      <c r="BB630" s="12"/>
    </row>
    <row r="631" spans="1:54" ht="15" thickBot="1">
      <c r="A631" s="12"/>
      <c r="B631" s="12"/>
      <c r="C631" s="12"/>
      <c r="D631" s="12"/>
      <c r="E631" s="12"/>
      <c r="F631" s="12"/>
      <c r="G631" s="12"/>
      <c r="H631" s="12"/>
      <c r="I631" s="12"/>
      <c r="J631" s="12"/>
      <c r="K631" s="12"/>
      <c r="L631" s="34"/>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c r="AR631" s="12"/>
      <c r="AS631" s="12"/>
      <c r="AT631" s="12"/>
      <c r="AU631" s="12"/>
      <c r="AV631" s="12"/>
      <c r="AW631" s="12"/>
      <c r="AX631" s="12"/>
      <c r="AY631" s="12"/>
      <c r="AZ631" s="12"/>
      <c r="BA631" s="12"/>
      <c r="BB631" s="12"/>
    </row>
    <row r="632" spans="1:54" ht="15" thickBot="1">
      <c r="A632" s="12"/>
      <c r="B632" s="12"/>
      <c r="C632" s="12"/>
      <c r="D632" s="12"/>
      <c r="E632" s="12"/>
      <c r="F632" s="12"/>
      <c r="G632" s="12"/>
      <c r="H632" s="12"/>
      <c r="I632" s="12"/>
      <c r="J632" s="12"/>
      <c r="K632" s="12"/>
      <c r="L632" s="34"/>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c r="AR632" s="12"/>
      <c r="AS632" s="12"/>
      <c r="AT632" s="12"/>
      <c r="AU632" s="12"/>
      <c r="AV632" s="12"/>
      <c r="AW632" s="12"/>
      <c r="AX632" s="12"/>
      <c r="AY632" s="12"/>
      <c r="AZ632" s="12"/>
      <c r="BA632" s="12"/>
      <c r="BB632" s="12"/>
    </row>
    <row r="633" spans="1:54" ht="15" thickBot="1">
      <c r="A633" s="12"/>
      <c r="B633" s="12"/>
      <c r="C633" s="12"/>
      <c r="D633" s="12"/>
      <c r="E633" s="12"/>
      <c r="F633" s="12"/>
      <c r="G633" s="12"/>
      <c r="H633" s="12"/>
      <c r="I633" s="12"/>
      <c r="J633" s="12"/>
      <c r="K633" s="12"/>
      <c r="L633" s="34"/>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c r="AR633" s="12"/>
      <c r="AS633" s="12"/>
      <c r="AT633" s="12"/>
      <c r="AU633" s="12"/>
      <c r="AV633" s="12"/>
      <c r="AW633" s="12"/>
      <c r="AX633" s="12"/>
      <c r="AY633" s="12"/>
      <c r="AZ633" s="12"/>
      <c r="BA633" s="12"/>
      <c r="BB633" s="12"/>
    </row>
    <row r="634" spans="1:54" ht="15" thickBot="1">
      <c r="A634" s="12"/>
      <c r="B634" s="12"/>
      <c r="C634" s="12"/>
      <c r="D634" s="12"/>
      <c r="E634" s="12"/>
      <c r="F634" s="12"/>
      <c r="G634" s="12"/>
      <c r="H634" s="12"/>
      <c r="I634" s="12"/>
      <c r="J634" s="12"/>
      <c r="K634" s="12"/>
      <c r="L634" s="34"/>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c r="AR634" s="12"/>
      <c r="AS634" s="12"/>
      <c r="AT634" s="12"/>
      <c r="AU634" s="12"/>
      <c r="AV634" s="12"/>
      <c r="AW634" s="12"/>
      <c r="AX634" s="12"/>
      <c r="AY634" s="12"/>
      <c r="AZ634" s="12"/>
      <c r="BA634" s="12"/>
      <c r="BB634" s="12"/>
    </row>
    <row r="635" spans="1:54" ht="15" thickBot="1">
      <c r="A635" s="12"/>
      <c r="B635" s="12"/>
      <c r="C635" s="12"/>
      <c r="D635" s="12"/>
      <c r="E635" s="12"/>
      <c r="F635" s="12"/>
      <c r="G635" s="12"/>
      <c r="H635" s="12"/>
      <c r="I635" s="12"/>
      <c r="J635" s="12"/>
      <c r="K635" s="12"/>
      <c r="L635" s="34"/>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c r="AR635" s="12"/>
      <c r="AS635" s="12"/>
      <c r="AT635" s="12"/>
      <c r="AU635" s="12"/>
      <c r="AV635" s="12"/>
      <c r="AW635" s="12"/>
      <c r="AX635" s="12"/>
      <c r="AY635" s="12"/>
      <c r="AZ635" s="12"/>
      <c r="BA635" s="12"/>
      <c r="BB635" s="12"/>
    </row>
    <row r="636" spans="1:54" ht="15" thickBot="1">
      <c r="A636" s="12"/>
      <c r="B636" s="12"/>
      <c r="C636" s="12"/>
      <c r="D636" s="12"/>
      <c r="E636" s="12"/>
      <c r="F636" s="12"/>
      <c r="G636" s="12"/>
      <c r="H636" s="12"/>
      <c r="I636" s="12"/>
      <c r="J636" s="12"/>
      <c r="K636" s="12"/>
      <c r="L636" s="34"/>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c r="AR636" s="12"/>
      <c r="AS636" s="12"/>
      <c r="AT636" s="12"/>
      <c r="AU636" s="12"/>
      <c r="AV636" s="12"/>
      <c r="AW636" s="12"/>
      <c r="AX636" s="12"/>
      <c r="AY636" s="12"/>
      <c r="AZ636" s="12"/>
      <c r="BA636" s="12"/>
      <c r="BB636" s="12"/>
    </row>
    <row r="637" spans="1:54" ht="15" thickBot="1">
      <c r="A637" s="12"/>
      <c r="B637" s="12"/>
      <c r="C637" s="12"/>
      <c r="D637" s="12"/>
      <c r="E637" s="12"/>
      <c r="F637" s="12"/>
      <c r="G637" s="12"/>
      <c r="H637" s="12"/>
      <c r="I637" s="12"/>
      <c r="J637" s="12"/>
      <c r="K637" s="12"/>
      <c r="L637" s="34"/>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c r="AR637" s="12"/>
      <c r="AS637" s="12"/>
      <c r="AT637" s="12"/>
      <c r="AU637" s="12"/>
      <c r="AV637" s="12"/>
      <c r="AW637" s="12"/>
      <c r="AX637" s="12"/>
      <c r="AY637" s="12"/>
      <c r="AZ637" s="12"/>
      <c r="BA637" s="12"/>
      <c r="BB637" s="12"/>
    </row>
    <row r="638" spans="1:54" ht="15" thickBot="1">
      <c r="A638" s="12"/>
      <c r="B638" s="12"/>
      <c r="C638" s="12"/>
      <c r="D638" s="12"/>
      <c r="E638" s="12"/>
      <c r="F638" s="12"/>
      <c r="G638" s="12"/>
      <c r="H638" s="12"/>
      <c r="I638" s="12"/>
      <c r="J638" s="12"/>
      <c r="K638" s="12"/>
      <c r="L638" s="34"/>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c r="AR638" s="12"/>
      <c r="AS638" s="12"/>
      <c r="AT638" s="12"/>
      <c r="AU638" s="12"/>
      <c r="AV638" s="12"/>
      <c r="AW638" s="12"/>
      <c r="AX638" s="12"/>
      <c r="AY638" s="12"/>
      <c r="AZ638" s="12"/>
      <c r="BA638" s="12"/>
      <c r="BB638" s="12"/>
    </row>
    <row r="639" spans="1:54" ht="15" thickBot="1">
      <c r="A639" s="12"/>
      <c r="B639" s="12"/>
      <c r="C639" s="12"/>
      <c r="D639" s="12"/>
      <c r="E639" s="12"/>
      <c r="F639" s="12"/>
      <c r="G639" s="12"/>
      <c r="H639" s="12"/>
      <c r="I639" s="12"/>
      <c r="J639" s="12"/>
      <c r="K639" s="12"/>
      <c r="L639" s="34"/>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c r="AR639" s="12"/>
      <c r="AS639" s="12"/>
      <c r="AT639" s="12"/>
      <c r="AU639" s="12"/>
      <c r="AV639" s="12"/>
      <c r="AW639" s="12"/>
      <c r="AX639" s="12"/>
      <c r="AY639" s="12"/>
      <c r="AZ639" s="12"/>
      <c r="BA639" s="12"/>
      <c r="BB639" s="12"/>
    </row>
    <row r="640" spans="1:54" ht="15" thickBot="1">
      <c r="A640" s="12"/>
      <c r="B640" s="12"/>
      <c r="C640" s="12"/>
      <c r="D640" s="12"/>
      <c r="E640" s="12"/>
      <c r="F640" s="12"/>
      <c r="G640" s="12"/>
      <c r="H640" s="12"/>
      <c r="I640" s="12"/>
      <c r="J640" s="12"/>
      <c r="K640" s="12"/>
      <c r="L640" s="34"/>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c r="AR640" s="12"/>
      <c r="AS640" s="12"/>
      <c r="AT640" s="12"/>
      <c r="AU640" s="12"/>
      <c r="AV640" s="12"/>
      <c r="AW640" s="12"/>
      <c r="AX640" s="12"/>
      <c r="AY640" s="12"/>
      <c r="AZ640" s="12"/>
      <c r="BA640" s="12"/>
      <c r="BB640" s="12"/>
    </row>
    <row r="641" spans="1:54" ht="15" thickBot="1">
      <c r="A641" s="12"/>
      <c r="B641" s="12"/>
      <c r="C641" s="12"/>
      <c r="D641" s="12"/>
      <c r="E641" s="12"/>
      <c r="F641" s="12"/>
      <c r="G641" s="12"/>
      <c r="H641" s="12"/>
      <c r="I641" s="12"/>
      <c r="J641" s="12"/>
      <c r="K641" s="12"/>
      <c r="L641" s="34"/>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c r="AR641" s="12"/>
      <c r="AS641" s="12"/>
      <c r="AT641" s="12"/>
      <c r="AU641" s="12"/>
      <c r="AV641" s="12"/>
      <c r="AW641" s="12"/>
      <c r="AX641" s="12"/>
      <c r="AY641" s="12"/>
      <c r="AZ641" s="12"/>
      <c r="BA641" s="12"/>
      <c r="BB641" s="12"/>
    </row>
    <row r="642" spans="1:54" ht="15" thickBot="1">
      <c r="A642" s="12"/>
      <c r="B642" s="12"/>
      <c r="C642" s="12"/>
      <c r="D642" s="12"/>
      <c r="E642" s="12"/>
      <c r="F642" s="12"/>
      <c r="G642" s="12"/>
      <c r="H642" s="12"/>
      <c r="I642" s="12"/>
      <c r="J642" s="12"/>
      <c r="K642" s="12"/>
      <c r="L642" s="34"/>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c r="AR642" s="12"/>
      <c r="AS642" s="12"/>
      <c r="AT642" s="12"/>
      <c r="AU642" s="12"/>
      <c r="AV642" s="12"/>
      <c r="AW642" s="12"/>
      <c r="AX642" s="12"/>
      <c r="AY642" s="12"/>
      <c r="AZ642" s="12"/>
      <c r="BA642" s="12"/>
      <c r="BB642" s="12"/>
    </row>
    <row r="643" spans="1:54" ht="15" thickBot="1">
      <c r="A643" s="12"/>
      <c r="B643" s="12"/>
      <c r="C643" s="12"/>
      <c r="D643" s="12"/>
      <c r="E643" s="12"/>
      <c r="F643" s="12"/>
      <c r="G643" s="12"/>
      <c r="H643" s="12"/>
      <c r="I643" s="12"/>
      <c r="J643" s="12"/>
      <c r="K643" s="12"/>
      <c r="L643" s="34"/>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c r="AR643" s="12"/>
      <c r="AS643" s="12"/>
      <c r="AT643" s="12"/>
      <c r="AU643" s="12"/>
      <c r="AV643" s="12"/>
      <c r="AW643" s="12"/>
      <c r="AX643" s="12"/>
      <c r="AY643" s="12"/>
      <c r="AZ643" s="12"/>
      <c r="BA643" s="12"/>
      <c r="BB643" s="12"/>
    </row>
    <row r="644" spans="1:54" ht="15" thickBot="1">
      <c r="A644" s="12"/>
      <c r="B644" s="12"/>
      <c r="C644" s="12"/>
      <c r="D644" s="12"/>
      <c r="E644" s="12"/>
      <c r="F644" s="12"/>
      <c r="G644" s="12"/>
      <c r="H644" s="12"/>
      <c r="I644" s="12"/>
      <c r="J644" s="12"/>
      <c r="K644" s="12"/>
      <c r="L644" s="34"/>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c r="AR644" s="12"/>
      <c r="AS644" s="12"/>
      <c r="AT644" s="12"/>
      <c r="AU644" s="12"/>
      <c r="AV644" s="12"/>
      <c r="AW644" s="12"/>
      <c r="AX644" s="12"/>
      <c r="AY644" s="12"/>
      <c r="AZ644" s="12"/>
      <c r="BA644" s="12"/>
      <c r="BB644" s="12"/>
    </row>
    <row r="645" spans="1:54" ht="15" thickBot="1">
      <c r="A645" s="12"/>
      <c r="B645" s="12"/>
      <c r="C645" s="12"/>
      <c r="D645" s="12"/>
      <c r="E645" s="12"/>
      <c r="F645" s="12"/>
      <c r="G645" s="12"/>
      <c r="H645" s="12"/>
      <c r="I645" s="12"/>
      <c r="J645" s="12"/>
      <c r="K645" s="12"/>
      <c r="L645" s="34"/>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c r="AR645" s="12"/>
      <c r="AS645" s="12"/>
      <c r="AT645" s="12"/>
      <c r="AU645" s="12"/>
      <c r="AV645" s="12"/>
      <c r="AW645" s="12"/>
      <c r="AX645" s="12"/>
      <c r="AY645" s="12"/>
      <c r="AZ645" s="12"/>
      <c r="BA645" s="12"/>
      <c r="BB645" s="12"/>
    </row>
    <row r="646" spans="1:54" ht="15" thickBot="1">
      <c r="A646" s="12"/>
      <c r="B646" s="12"/>
      <c r="C646" s="12"/>
      <c r="D646" s="12"/>
      <c r="E646" s="12"/>
      <c r="F646" s="12"/>
      <c r="G646" s="12"/>
      <c r="H646" s="12"/>
      <c r="I646" s="12"/>
      <c r="J646" s="12"/>
      <c r="K646" s="12"/>
      <c r="L646" s="34"/>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c r="AR646" s="12"/>
      <c r="AS646" s="12"/>
      <c r="AT646" s="12"/>
      <c r="AU646" s="12"/>
      <c r="AV646" s="12"/>
      <c r="AW646" s="12"/>
      <c r="AX646" s="12"/>
      <c r="AY646" s="12"/>
      <c r="AZ646" s="12"/>
      <c r="BA646" s="12"/>
      <c r="BB646" s="12"/>
    </row>
    <row r="647" spans="1:54" ht="15" thickBot="1">
      <c r="A647" s="12"/>
      <c r="B647" s="12"/>
      <c r="C647" s="12"/>
      <c r="D647" s="12"/>
      <c r="E647" s="12"/>
      <c r="F647" s="12"/>
      <c r="G647" s="12"/>
      <c r="H647" s="12"/>
      <c r="I647" s="12"/>
      <c r="J647" s="12"/>
      <c r="K647" s="12"/>
      <c r="L647" s="34"/>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c r="AR647" s="12"/>
      <c r="AS647" s="12"/>
      <c r="AT647" s="12"/>
      <c r="AU647" s="12"/>
      <c r="AV647" s="12"/>
      <c r="AW647" s="12"/>
      <c r="AX647" s="12"/>
      <c r="AY647" s="12"/>
      <c r="AZ647" s="12"/>
      <c r="BA647" s="12"/>
      <c r="BB647" s="12"/>
    </row>
    <row r="648" spans="1:54" ht="15" thickBot="1">
      <c r="A648" s="12"/>
      <c r="B648" s="12"/>
      <c r="C648" s="12"/>
      <c r="D648" s="12"/>
      <c r="E648" s="12"/>
      <c r="F648" s="12"/>
      <c r="G648" s="12"/>
      <c r="H648" s="12"/>
      <c r="I648" s="12"/>
      <c r="J648" s="12"/>
      <c r="K648" s="12"/>
      <c r="L648" s="34"/>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c r="AR648" s="12"/>
      <c r="AS648" s="12"/>
      <c r="AT648" s="12"/>
      <c r="AU648" s="12"/>
      <c r="AV648" s="12"/>
      <c r="AW648" s="12"/>
      <c r="AX648" s="12"/>
      <c r="AY648" s="12"/>
      <c r="AZ648" s="12"/>
      <c r="BA648" s="12"/>
      <c r="BB648" s="12"/>
    </row>
    <row r="649" spans="1:54" ht="15" thickBot="1">
      <c r="A649" s="12"/>
      <c r="B649" s="12"/>
      <c r="C649" s="12"/>
      <c r="D649" s="12"/>
      <c r="E649" s="12"/>
      <c r="F649" s="12"/>
      <c r="G649" s="12"/>
      <c r="H649" s="12"/>
      <c r="I649" s="12"/>
      <c r="J649" s="12"/>
      <c r="K649" s="12"/>
      <c r="L649" s="34"/>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c r="AR649" s="12"/>
      <c r="AS649" s="12"/>
      <c r="AT649" s="12"/>
      <c r="AU649" s="12"/>
      <c r="AV649" s="12"/>
      <c r="AW649" s="12"/>
      <c r="AX649" s="12"/>
      <c r="AY649" s="12"/>
      <c r="AZ649" s="12"/>
      <c r="BA649" s="12"/>
      <c r="BB649" s="12"/>
    </row>
    <row r="650" spans="1:54" ht="15" thickBot="1">
      <c r="A650" s="12"/>
      <c r="B650" s="12"/>
      <c r="C650" s="12"/>
      <c r="D650" s="12"/>
      <c r="E650" s="12"/>
      <c r="F650" s="12"/>
      <c r="G650" s="12"/>
      <c r="H650" s="12"/>
      <c r="I650" s="12"/>
      <c r="J650" s="12"/>
      <c r="K650" s="12"/>
      <c r="L650" s="34"/>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c r="AR650" s="12"/>
      <c r="AS650" s="12"/>
      <c r="AT650" s="12"/>
      <c r="AU650" s="12"/>
      <c r="AV650" s="12"/>
      <c r="AW650" s="12"/>
      <c r="AX650" s="12"/>
      <c r="AY650" s="12"/>
      <c r="AZ650" s="12"/>
      <c r="BA650" s="12"/>
      <c r="BB650" s="12"/>
    </row>
    <row r="651" spans="1:54" ht="15" thickBot="1">
      <c r="A651" s="12"/>
      <c r="B651" s="12"/>
      <c r="C651" s="12"/>
      <c r="D651" s="12"/>
      <c r="E651" s="12"/>
      <c r="F651" s="12"/>
      <c r="G651" s="12"/>
      <c r="H651" s="12"/>
      <c r="I651" s="12"/>
      <c r="J651" s="12"/>
      <c r="K651" s="12"/>
      <c r="L651" s="34"/>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c r="AR651" s="12"/>
      <c r="AS651" s="12"/>
      <c r="AT651" s="12"/>
      <c r="AU651" s="12"/>
      <c r="AV651" s="12"/>
      <c r="AW651" s="12"/>
      <c r="AX651" s="12"/>
      <c r="AY651" s="12"/>
      <c r="AZ651" s="12"/>
      <c r="BA651" s="12"/>
      <c r="BB651" s="12"/>
    </row>
    <row r="652" spans="1:54" ht="15" thickBot="1">
      <c r="A652" s="12"/>
      <c r="B652" s="12"/>
      <c r="C652" s="12"/>
      <c r="D652" s="12"/>
      <c r="E652" s="12"/>
      <c r="F652" s="12"/>
      <c r="G652" s="12"/>
      <c r="H652" s="12"/>
      <c r="I652" s="12"/>
      <c r="J652" s="12"/>
      <c r="K652" s="12"/>
      <c r="L652" s="34"/>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c r="AR652" s="12"/>
      <c r="AS652" s="12"/>
      <c r="AT652" s="12"/>
      <c r="AU652" s="12"/>
      <c r="AV652" s="12"/>
      <c r="AW652" s="12"/>
      <c r="AX652" s="12"/>
      <c r="AY652" s="12"/>
      <c r="AZ652" s="12"/>
      <c r="BA652" s="12"/>
      <c r="BB652" s="12"/>
    </row>
    <row r="653" spans="1:54" ht="15" thickBot="1">
      <c r="A653" s="12"/>
      <c r="B653" s="12"/>
      <c r="C653" s="12"/>
      <c r="D653" s="12"/>
      <c r="E653" s="12"/>
      <c r="F653" s="12"/>
      <c r="G653" s="12"/>
      <c r="H653" s="12"/>
      <c r="I653" s="12"/>
      <c r="J653" s="12"/>
      <c r="K653" s="12"/>
      <c r="L653" s="34"/>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c r="AR653" s="12"/>
      <c r="AS653" s="12"/>
      <c r="AT653" s="12"/>
      <c r="AU653" s="12"/>
      <c r="AV653" s="12"/>
      <c r="AW653" s="12"/>
      <c r="AX653" s="12"/>
      <c r="AY653" s="12"/>
      <c r="AZ653" s="12"/>
      <c r="BA653" s="12"/>
      <c r="BB653" s="12"/>
    </row>
    <row r="654" spans="1:54" ht="15" thickBot="1">
      <c r="A654" s="12"/>
      <c r="B654" s="12"/>
      <c r="C654" s="12"/>
      <c r="D654" s="12"/>
      <c r="E654" s="12"/>
      <c r="F654" s="12"/>
      <c r="G654" s="12"/>
      <c r="H654" s="12"/>
      <c r="I654" s="12"/>
      <c r="J654" s="12"/>
      <c r="K654" s="12"/>
      <c r="L654" s="34"/>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c r="AR654" s="12"/>
      <c r="AS654" s="12"/>
      <c r="AT654" s="12"/>
      <c r="AU654" s="12"/>
      <c r="AV654" s="12"/>
      <c r="AW654" s="12"/>
      <c r="AX654" s="12"/>
      <c r="AY654" s="12"/>
      <c r="AZ654" s="12"/>
      <c r="BA654" s="12"/>
      <c r="BB654" s="12"/>
    </row>
    <row r="655" spans="1:54" ht="15" thickBot="1">
      <c r="A655" s="12"/>
      <c r="B655" s="12"/>
      <c r="C655" s="12"/>
      <c r="D655" s="12"/>
      <c r="E655" s="12"/>
      <c r="F655" s="12"/>
      <c r="G655" s="12"/>
      <c r="H655" s="12"/>
      <c r="I655" s="12"/>
      <c r="J655" s="12"/>
      <c r="K655" s="12"/>
      <c r="L655" s="34"/>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c r="AR655" s="12"/>
      <c r="AS655" s="12"/>
      <c r="AT655" s="12"/>
      <c r="AU655" s="12"/>
      <c r="AV655" s="12"/>
      <c r="AW655" s="12"/>
      <c r="AX655" s="12"/>
      <c r="AY655" s="12"/>
      <c r="AZ655" s="12"/>
      <c r="BA655" s="12"/>
      <c r="BB655" s="12"/>
    </row>
    <row r="656" spans="1:54" ht="15" thickBot="1">
      <c r="A656" s="12"/>
      <c r="B656" s="12"/>
      <c r="C656" s="12"/>
      <c r="D656" s="12"/>
      <c r="E656" s="12"/>
      <c r="F656" s="12"/>
      <c r="G656" s="12"/>
      <c r="H656" s="12"/>
      <c r="I656" s="12"/>
      <c r="J656" s="12"/>
      <c r="K656" s="12"/>
      <c r="L656" s="34"/>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c r="AR656" s="12"/>
      <c r="AS656" s="12"/>
      <c r="AT656" s="12"/>
      <c r="AU656" s="12"/>
      <c r="AV656" s="12"/>
      <c r="AW656" s="12"/>
      <c r="AX656" s="12"/>
      <c r="AY656" s="12"/>
      <c r="AZ656" s="12"/>
      <c r="BA656" s="12"/>
      <c r="BB656" s="12"/>
    </row>
    <row r="657" spans="1:54" ht="15" thickBot="1">
      <c r="A657" s="12"/>
      <c r="B657" s="12"/>
      <c r="C657" s="12"/>
      <c r="D657" s="12"/>
      <c r="E657" s="12"/>
      <c r="F657" s="12"/>
      <c r="G657" s="12"/>
      <c r="H657" s="12"/>
      <c r="I657" s="12"/>
      <c r="J657" s="12"/>
      <c r="K657" s="12"/>
      <c r="L657" s="34"/>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c r="AR657" s="12"/>
      <c r="AS657" s="12"/>
      <c r="AT657" s="12"/>
      <c r="AU657" s="12"/>
      <c r="AV657" s="12"/>
      <c r="AW657" s="12"/>
      <c r="AX657" s="12"/>
      <c r="AY657" s="12"/>
      <c r="AZ657" s="12"/>
      <c r="BA657" s="12"/>
      <c r="BB657" s="12"/>
    </row>
    <row r="658" spans="1:54" ht="15" thickBot="1">
      <c r="A658" s="12"/>
      <c r="B658" s="12"/>
      <c r="C658" s="12"/>
      <c r="D658" s="12"/>
      <c r="E658" s="12"/>
      <c r="F658" s="12"/>
      <c r="G658" s="12"/>
      <c r="H658" s="12"/>
      <c r="I658" s="12"/>
      <c r="J658" s="12"/>
      <c r="K658" s="12"/>
      <c r="L658" s="34"/>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c r="AR658" s="12"/>
      <c r="AS658" s="12"/>
      <c r="AT658" s="12"/>
      <c r="AU658" s="12"/>
      <c r="AV658" s="12"/>
      <c r="AW658" s="12"/>
      <c r="AX658" s="12"/>
      <c r="AY658" s="12"/>
      <c r="AZ658" s="12"/>
      <c r="BA658" s="12"/>
      <c r="BB658" s="12"/>
    </row>
    <row r="659" spans="1:54" ht="15" thickBot="1">
      <c r="A659" s="12"/>
      <c r="B659" s="12"/>
      <c r="C659" s="12"/>
      <c r="D659" s="12"/>
      <c r="E659" s="12"/>
      <c r="F659" s="12"/>
      <c r="G659" s="12"/>
      <c r="H659" s="12"/>
      <c r="I659" s="12"/>
      <c r="J659" s="12"/>
      <c r="K659" s="12"/>
      <c r="L659" s="34"/>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c r="AR659" s="12"/>
      <c r="AS659" s="12"/>
      <c r="AT659" s="12"/>
      <c r="AU659" s="12"/>
      <c r="AV659" s="12"/>
      <c r="AW659" s="12"/>
      <c r="AX659" s="12"/>
      <c r="AY659" s="12"/>
      <c r="AZ659" s="12"/>
      <c r="BA659" s="12"/>
      <c r="BB659" s="12"/>
    </row>
    <row r="660" spans="1:54" ht="15" thickBot="1">
      <c r="A660" s="12"/>
      <c r="B660" s="12"/>
      <c r="C660" s="12"/>
      <c r="D660" s="12"/>
      <c r="E660" s="12"/>
      <c r="F660" s="12"/>
      <c r="G660" s="12"/>
      <c r="H660" s="12"/>
      <c r="I660" s="12"/>
      <c r="J660" s="12"/>
      <c r="K660" s="12"/>
      <c r="L660" s="34"/>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c r="AR660" s="12"/>
      <c r="AS660" s="12"/>
      <c r="AT660" s="12"/>
      <c r="AU660" s="12"/>
      <c r="AV660" s="12"/>
      <c r="AW660" s="12"/>
      <c r="AX660" s="12"/>
      <c r="AY660" s="12"/>
      <c r="AZ660" s="12"/>
      <c r="BA660" s="12"/>
      <c r="BB660" s="12"/>
    </row>
    <row r="661" spans="1:54" ht="15" thickBot="1">
      <c r="A661" s="12"/>
      <c r="B661" s="12"/>
      <c r="C661" s="12"/>
      <c r="D661" s="12"/>
      <c r="E661" s="12"/>
      <c r="F661" s="12"/>
      <c r="G661" s="12"/>
      <c r="H661" s="12"/>
      <c r="I661" s="12"/>
      <c r="J661" s="12"/>
      <c r="K661" s="12"/>
      <c r="L661" s="34"/>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c r="AR661" s="12"/>
      <c r="AS661" s="12"/>
      <c r="AT661" s="12"/>
      <c r="AU661" s="12"/>
      <c r="AV661" s="12"/>
      <c r="AW661" s="12"/>
      <c r="AX661" s="12"/>
      <c r="AY661" s="12"/>
      <c r="AZ661" s="12"/>
      <c r="BA661" s="12"/>
      <c r="BB661" s="12"/>
    </row>
    <row r="662" spans="1:54" ht="15" thickBot="1">
      <c r="A662" s="12"/>
      <c r="B662" s="12"/>
      <c r="C662" s="12"/>
      <c r="D662" s="12"/>
      <c r="E662" s="12"/>
      <c r="F662" s="12"/>
      <c r="G662" s="12"/>
      <c r="H662" s="12"/>
      <c r="I662" s="12"/>
      <c r="J662" s="12"/>
      <c r="K662" s="12"/>
      <c r="L662" s="34"/>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c r="AR662" s="12"/>
      <c r="AS662" s="12"/>
      <c r="AT662" s="12"/>
      <c r="AU662" s="12"/>
      <c r="AV662" s="12"/>
      <c r="AW662" s="12"/>
      <c r="AX662" s="12"/>
      <c r="AY662" s="12"/>
      <c r="AZ662" s="12"/>
      <c r="BA662" s="12"/>
      <c r="BB662" s="12"/>
    </row>
    <row r="663" spans="1:54" ht="15" thickBot="1">
      <c r="A663" s="12"/>
      <c r="B663" s="12"/>
      <c r="C663" s="12"/>
      <c r="D663" s="12"/>
      <c r="E663" s="12"/>
      <c r="F663" s="12"/>
      <c r="G663" s="12"/>
      <c r="H663" s="12"/>
      <c r="I663" s="12"/>
      <c r="J663" s="12"/>
      <c r="K663" s="12"/>
      <c r="L663" s="34"/>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c r="AR663" s="12"/>
      <c r="AS663" s="12"/>
      <c r="AT663" s="12"/>
      <c r="AU663" s="12"/>
      <c r="AV663" s="12"/>
      <c r="AW663" s="12"/>
      <c r="AX663" s="12"/>
      <c r="AY663" s="12"/>
      <c r="AZ663" s="12"/>
      <c r="BA663" s="12"/>
      <c r="BB663" s="12"/>
    </row>
    <row r="664" spans="1:54" ht="15" thickBot="1">
      <c r="A664" s="12"/>
      <c r="B664" s="12"/>
      <c r="C664" s="12"/>
      <c r="D664" s="12"/>
      <c r="E664" s="12"/>
      <c r="F664" s="12"/>
      <c r="G664" s="12"/>
      <c r="H664" s="12"/>
      <c r="I664" s="12"/>
      <c r="J664" s="12"/>
      <c r="K664" s="12"/>
      <c r="L664" s="34"/>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c r="AR664" s="12"/>
      <c r="AS664" s="12"/>
      <c r="AT664" s="12"/>
      <c r="AU664" s="12"/>
      <c r="AV664" s="12"/>
      <c r="AW664" s="12"/>
      <c r="AX664" s="12"/>
      <c r="AY664" s="12"/>
      <c r="AZ664" s="12"/>
      <c r="BA664" s="12"/>
      <c r="BB664" s="12"/>
    </row>
    <row r="665" spans="1:54" ht="15" thickBot="1">
      <c r="A665" s="12"/>
      <c r="B665" s="12"/>
      <c r="C665" s="12"/>
      <c r="D665" s="12"/>
      <c r="E665" s="12"/>
      <c r="F665" s="12"/>
      <c r="G665" s="12"/>
      <c r="H665" s="12"/>
      <c r="I665" s="12"/>
      <c r="J665" s="12"/>
      <c r="K665" s="12"/>
      <c r="L665" s="34"/>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c r="AR665" s="12"/>
      <c r="AS665" s="12"/>
      <c r="AT665" s="12"/>
      <c r="AU665" s="12"/>
      <c r="AV665" s="12"/>
      <c r="AW665" s="12"/>
      <c r="AX665" s="12"/>
      <c r="AY665" s="12"/>
      <c r="AZ665" s="12"/>
      <c r="BA665" s="12"/>
      <c r="BB665" s="12"/>
    </row>
    <row r="666" spans="1:54" ht="15" thickBot="1">
      <c r="A666" s="12"/>
      <c r="B666" s="12"/>
      <c r="C666" s="12"/>
      <c r="D666" s="12"/>
      <c r="E666" s="12"/>
      <c r="F666" s="12"/>
      <c r="G666" s="12"/>
      <c r="H666" s="12"/>
      <c r="I666" s="12"/>
      <c r="J666" s="12"/>
      <c r="K666" s="12"/>
      <c r="L666" s="34"/>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c r="AR666" s="12"/>
      <c r="AS666" s="12"/>
      <c r="AT666" s="12"/>
      <c r="AU666" s="12"/>
      <c r="AV666" s="12"/>
      <c r="AW666" s="12"/>
      <c r="AX666" s="12"/>
      <c r="AY666" s="12"/>
      <c r="AZ666" s="12"/>
      <c r="BA666" s="12"/>
      <c r="BB666" s="12"/>
    </row>
    <row r="667" spans="1:54" ht="15" thickBot="1">
      <c r="A667" s="12"/>
      <c r="B667" s="12"/>
      <c r="C667" s="12"/>
      <c r="D667" s="12"/>
      <c r="E667" s="12"/>
      <c r="F667" s="12"/>
      <c r="G667" s="12"/>
      <c r="H667" s="12"/>
      <c r="I667" s="12"/>
      <c r="J667" s="12"/>
      <c r="K667" s="12"/>
      <c r="L667" s="34"/>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c r="AR667" s="12"/>
      <c r="AS667" s="12"/>
      <c r="AT667" s="12"/>
      <c r="AU667" s="12"/>
      <c r="AV667" s="12"/>
      <c r="AW667" s="12"/>
      <c r="AX667" s="12"/>
      <c r="AY667" s="12"/>
      <c r="AZ667" s="12"/>
      <c r="BA667" s="12"/>
      <c r="BB667" s="12"/>
    </row>
    <row r="668" spans="1:54" ht="15" thickBot="1">
      <c r="A668" s="12"/>
      <c r="B668" s="12"/>
      <c r="C668" s="12"/>
      <c r="D668" s="12"/>
      <c r="E668" s="12"/>
      <c r="F668" s="12"/>
      <c r="G668" s="12"/>
      <c r="H668" s="12"/>
      <c r="I668" s="12"/>
      <c r="J668" s="12"/>
      <c r="K668" s="12"/>
      <c r="L668" s="34"/>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c r="AR668" s="12"/>
      <c r="AS668" s="12"/>
      <c r="AT668" s="12"/>
      <c r="AU668" s="12"/>
      <c r="AV668" s="12"/>
      <c r="AW668" s="12"/>
      <c r="AX668" s="12"/>
      <c r="AY668" s="12"/>
      <c r="AZ668" s="12"/>
      <c r="BA668" s="12"/>
      <c r="BB668" s="12"/>
    </row>
    <row r="669" spans="1:54" ht="15" thickBot="1">
      <c r="A669" s="12"/>
      <c r="B669" s="12"/>
      <c r="C669" s="12"/>
      <c r="D669" s="12"/>
      <c r="E669" s="12"/>
      <c r="F669" s="12"/>
      <c r="G669" s="12"/>
      <c r="H669" s="12"/>
      <c r="I669" s="12"/>
      <c r="J669" s="12"/>
      <c r="K669" s="12"/>
      <c r="L669" s="34"/>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c r="AR669" s="12"/>
      <c r="AS669" s="12"/>
      <c r="AT669" s="12"/>
      <c r="AU669" s="12"/>
      <c r="AV669" s="12"/>
      <c r="AW669" s="12"/>
      <c r="AX669" s="12"/>
      <c r="AY669" s="12"/>
      <c r="AZ669" s="12"/>
      <c r="BA669" s="12"/>
      <c r="BB669" s="12"/>
    </row>
    <row r="670" spans="1:54" ht="15" thickBot="1">
      <c r="A670" s="12"/>
      <c r="B670" s="12"/>
      <c r="C670" s="12"/>
      <c r="D670" s="12"/>
      <c r="E670" s="12"/>
      <c r="F670" s="12"/>
      <c r="G670" s="12"/>
      <c r="H670" s="12"/>
      <c r="I670" s="12"/>
      <c r="J670" s="12"/>
      <c r="K670" s="12"/>
      <c r="L670" s="34"/>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c r="AR670" s="12"/>
      <c r="AS670" s="12"/>
      <c r="AT670" s="12"/>
      <c r="AU670" s="12"/>
      <c r="AV670" s="12"/>
      <c r="AW670" s="12"/>
      <c r="AX670" s="12"/>
      <c r="AY670" s="12"/>
      <c r="AZ670" s="12"/>
      <c r="BA670" s="12"/>
      <c r="BB670" s="12"/>
    </row>
    <row r="671" spans="1:54" ht="15" thickBot="1">
      <c r="A671" s="12"/>
      <c r="B671" s="12"/>
      <c r="C671" s="12"/>
      <c r="D671" s="12"/>
      <c r="E671" s="12"/>
      <c r="F671" s="12"/>
      <c r="G671" s="12"/>
      <c r="H671" s="12"/>
      <c r="I671" s="12"/>
      <c r="J671" s="12"/>
      <c r="K671" s="12"/>
      <c r="L671" s="34"/>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c r="AR671" s="12"/>
      <c r="AS671" s="12"/>
      <c r="AT671" s="12"/>
      <c r="AU671" s="12"/>
      <c r="AV671" s="12"/>
      <c r="AW671" s="12"/>
      <c r="AX671" s="12"/>
      <c r="AY671" s="12"/>
      <c r="AZ671" s="12"/>
      <c r="BA671" s="12"/>
      <c r="BB671" s="12"/>
    </row>
    <row r="672" spans="1:54" ht="15" thickBot="1">
      <c r="A672" s="12"/>
      <c r="B672" s="12"/>
      <c r="C672" s="12"/>
      <c r="D672" s="12"/>
      <c r="E672" s="12"/>
      <c r="F672" s="12"/>
      <c r="G672" s="12"/>
      <c r="H672" s="12"/>
      <c r="I672" s="12"/>
      <c r="J672" s="12"/>
      <c r="K672" s="12"/>
      <c r="L672" s="34"/>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c r="AR672" s="12"/>
      <c r="AS672" s="12"/>
      <c r="AT672" s="12"/>
      <c r="AU672" s="12"/>
      <c r="AV672" s="12"/>
      <c r="AW672" s="12"/>
      <c r="AX672" s="12"/>
      <c r="AY672" s="12"/>
      <c r="AZ672" s="12"/>
      <c r="BA672" s="12"/>
      <c r="BB672" s="12"/>
    </row>
    <row r="673" spans="1:54" ht="15" thickBot="1">
      <c r="A673" s="12"/>
      <c r="B673" s="12"/>
      <c r="C673" s="12"/>
      <c r="D673" s="12"/>
      <c r="E673" s="12"/>
      <c r="F673" s="12"/>
      <c r="G673" s="12"/>
      <c r="H673" s="12"/>
      <c r="I673" s="12"/>
      <c r="J673" s="12"/>
      <c r="K673" s="12"/>
      <c r="L673" s="34"/>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c r="AR673" s="12"/>
      <c r="AS673" s="12"/>
      <c r="AT673" s="12"/>
      <c r="AU673" s="12"/>
      <c r="AV673" s="12"/>
      <c r="AW673" s="12"/>
      <c r="AX673" s="12"/>
      <c r="AY673" s="12"/>
      <c r="AZ673" s="12"/>
      <c r="BA673" s="12"/>
      <c r="BB673" s="12"/>
    </row>
    <row r="674" spans="1:54" ht="15" thickBot="1">
      <c r="A674" s="12"/>
      <c r="B674" s="12"/>
      <c r="C674" s="12"/>
      <c r="D674" s="12"/>
      <c r="E674" s="12"/>
      <c r="F674" s="12"/>
      <c r="G674" s="12"/>
      <c r="H674" s="12"/>
      <c r="I674" s="12"/>
      <c r="J674" s="12"/>
      <c r="K674" s="12"/>
      <c r="L674" s="34"/>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c r="AR674" s="12"/>
      <c r="AS674" s="12"/>
      <c r="AT674" s="12"/>
      <c r="AU674" s="12"/>
      <c r="AV674" s="12"/>
      <c r="AW674" s="12"/>
      <c r="AX674" s="12"/>
      <c r="AY674" s="12"/>
      <c r="AZ674" s="12"/>
      <c r="BA674" s="12"/>
      <c r="BB674" s="12"/>
    </row>
    <row r="675" spans="1:54" ht="15" thickBot="1">
      <c r="A675" s="12"/>
      <c r="B675" s="12"/>
      <c r="C675" s="12"/>
      <c r="D675" s="12"/>
      <c r="E675" s="12"/>
      <c r="F675" s="12"/>
      <c r="G675" s="12"/>
      <c r="H675" s="12"/>
      <c r="I675" s="12"/>
      <c r="J675" s="12"/>
      <c r="K675" s="12"/>
      <c r="L675" s="34"/>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c r="AR675" s="12"/>
      <c r="AS675" s="12"/>
      <c r="AT675" s="12"/>
      <c r="AU675" s="12"/>
      <c r="AV675" s="12"/>
      <c r="AW675" s="12"/>
      <c r="AX675" s="12"/>
      <c r="AY675" s="12"/>
      <c r="AZ675" s="12"/>
      <c r="BA675" s="12"/>
      <c r="BB675" s="12"/>
    </row>
    <row r="676" spans="1:54" ht="15" thickBot="1">
      <c r="A676" s="12"/>
      <c r="B676" s="12"/>
      <c r="C676" s="12"/>
      <c r="D676" s="12"/>
      <c r="E676" s="12"/>
      <c r="F676" s="12"/>
      <c r="G676" s="12"/>
      <c r="H676" s="12"/>
      <c r="I676" s="12"/>
      <c r="J676" s="12"/>
      <c r="K676" s="12"/>
      <c r="L676" s="34"/>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c r="AR676" s="12"/>
      <c r="AS676" s="12"/>
      <c r="AT676" s="12"/>
      <c r="AU676" s="12"/>
      <c r="AV676" s="12"/>
      <c r="AW676" s="12"/>
      <c r="AX676" s="12"/>
      <c r="AY676" s="12"/>
      <c r="AZ676" s="12"/>
      <c r="BA676" s="12"/>
      <c r="BB676" s="12"/>
    </row>
    <row r="677" spans="1:54" ht="15" thickBot="1">
      <c r="A677" s="12"/>
      <c r="B677" s="12"/>
      <c r="C677" s="12"/>
      <c r="D677" s="12"/>
      <c r="E677" s="12"/>
      <c r="F677" s="12"/>
      <c r="G677" s="12"/>
      <c r="H677" s="12"/>
      <c r="I677" s="12"/>
      <c r="J677" s="12"/>
      <c r="K677" s="12"/>
      <c r="L677" s="34"/>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c r="AR677" s="12"/>
      <c r="AS677" s="12"/>
      <c r="AT677" s="12"/>
      <c r="AU677" s="12"/>
      <c r="AV677" s="12"/>
      <c r="AW677" s="12"/>
      <c r="AX677" s="12"/>
      <c r="AY677" s="12"/>
      <c r="AZ677" s="12"/>
      <c r="BA677" s="12"/>
      <c r="BB677" s="12"/>
    </row>
    <row r="678" spans="1:54" ht="15" thickBot="1">
      <c r="A678" s="12"/>
      <c r="B678" s="12"/>
      <c r="C678" s="12"/>
      <c r="D678" s="12"/>
      <c r="E678" s="12"/>
      <c r="F678" s="12"/>
      <c r="G678" s="12"/>
      <c r="H678" s="12"/>
      <c r="I678" s="12"/>
      <c r="J678" s="12"/>
      <c r="K678" s="12"/>
      <c r="L678" s="34"/>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c r="AR678" s="12"/>
      <c r="AS678" s="12"/>
      <c r="AT678" s="12"/>
      <c r="AU678" s="12"/>
      <c r="AV678" s="12"/>
      <c r="AW678" s="12"/>
      <c r="AX678" s="12"/>
      <c r="AY678" s="12"/>
      <c r="AZ678" s="12"/>
      <c r="BA678" s="12"/>
      <c r="BB678" s="12"/>
    </row>
    <row r="679" spans="1:54" ht="15" thickBot="1">
      <c r="A679" s="12"/>
      <c r="B679" s="12"/>
      <c r="C679" s="12"/>
      <c r="D679" s="12"/>
      <c r="E679" s="12"/>
      <c r="F679" s="12"/>
      <c r="G679" s="12"/>
      <c r="H679" s="12"/>
      <c r="I679" s="12"/>
      <c r="J679" s="12"/>
      <c r="K679" s="12"/>
      <c r="L679" s="34"/>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c r="AR679" s="12"/>
      <c r="AS679" s="12"/>
      <c r="AT679" s="12"/>
      <c r="AU679" s="12"/>
      <c r="AV679" s="12"/>
      <c r="AW679" s="12"/>
      <c r="AX679" s="12"/>
      <c r="AY679" s="12"/>
      <c r="AZ679" s="12"/>
      <c r="BA679" s="12"/>
      <c r="BB679" s="12"/>
    </row>
    <row r="680" spans="1:54" ht="15" thickBot="1">
      <c r="A680" s="12"/>
      <c r="B680" s="12"/>
      <c r="C680" s="12"/>
      <c r="D680" s="12"/>
      <c r="E680" s="12"/>
      <c r="F680" s="12"/>
      <c r="G680" s="12"/>
      <c r="H680" s="12"/>
      <c r="I680" s="12"/>
      <c r="J680" s="12"/>
      <c r="K680" s="12"/>
      <c r="L680" s="34"/>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c r="AR680" s="12"/>
      <c r="AS680" s="12"/>
      <c r="AT680" s="12"/>
      <c r="AU680" s="12"/>
      <c r="AV680" s="12"/>
      <c r="AW680" s="12"/>
      <c r="AX680" s="12"/>
      <c r="AY680" s="12"/>
      <c r="AZ680" s="12"/>
      <c r="BA680" s="12"/>
      <c r="BB680" s="12"/>
    </row>
    <row r="681" spans="1:54" ht="15" thickBot="1">
      <c r="A681" s="12"/>
      <c r="B681" s="12"/>
      <c r="C681" s="12"/>
      <c r="D681" s="12"/>
      <c r="E681" s="12"/>
      <c r="F681" s="12"/>
      <c r="G681" s="12"/>
      <c r="H681" s="12"/>
      <c r="I681" s="12"/>
      <c r="J681" s="12"/>
      <c r="K681" s="12"/>
      <c r="L681" s="34"/>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c r="AR681" s="12"/>
      <c r="AS681" s="12"/>
      <c r="AT681" s="12"/>
      <c r="AU681" s="12"/>
      <c r="AV681" s="12"/>
      <c r="AW681" s="12"/>
      <c r="AX681" s="12"/>
      <c r="AY681" s="12"/>
      <c r="AZ681" s="12"/>
      <c r="BA681" s="12"/>
      <c r="BB681" s="12"/>
    </row>
    <row r="682" spans="1:54" ht="15" thickBot="1">
      <c r="A682" s="12"/>
      <c r="B682" s="12"/>
      <c r="C682" s="12"/>
      <c r="D682" s="12"/>
      <c r="E682" s="12"/>
      <c r="F682" s="12"/>
      <c r="G682" s="12"/>
      <c r="H682" s="12"/>
      <c r="I682" s="12"/>
      <c r="J682" s="12"/>
      <c r="K682" s="12"/>
      <c r="L682" s="34"/>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c r="AR682" s="12"/>
      <c r="AS682" s="12"/>
      <c r="AT682" s="12"/>
      <c r="AU682" s="12"/>
      <c r="AV682" s="12"/>
      <c r="AW682" s="12"/>
      <c r="AX682" s="12"/>
      <c r="AY682" s="12"/>
      <c r="AZ682" s="12"/>
      <c r="BA682" s="12"/>
      <c r="BB682" s="12"/>
    </row>
    <row r="683" spans="1:54" ht="15" thickBot="1">
      <c r="A683" s="12"/>
      <c r="B683" s="12"/>
      <c r="C683" s="12"/>
      <c r="D683" s="12"/>
      <c r="E683" s="12"/>
      <c r="F683" s="12"/>
      <c r="G683" s="12"/>
      <c r="H683" s="12"/>
      <c r="I683" s="12"/>
      <c r="J683" s="12"/>
      <c r="K683" s="12"/>
      <c r="L683" s="34"/>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c r="AR683" s="12"/>
      <c r="AS683" s="12"/>
      <c r="AT683" s="12"/>
      <c r="AU683" s="12"/>
      <c r="AV683" s="12"/>
      <c r="AW683" s="12"/>
      <c r="AX683" s="12"/>
      <c r="AY683" s="12"/>
      <c r="AZ683" s="12"/>
      <c r="BA683" s="12"/>
      <c r="BB683" s="12"/>
    </row>
    <row r="684" spans="1:54" ht="15" thickBot="1">
      <c r="A684" s="12"/>
      <c r="B684" s="12"/>
      <c r="C684" s="12"/>
      <c r="D684" s="12"/>
      <c r="E684" s="12"/>
      <c r="F684" s="12"/>
      <c r="G684" s="12"/>
      <c r="H684" s="12"/>
      <c r="I684" s="12"/>
      <c r="J684" s="12"/>
      <c r="K684" s="12"/>
      <c r="L684" s="34"/>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c r="AR684" s="12"/>
      <c r="AS684" s="12"/>
      <c r="AT684" s="12"/>
      <c r="AU684" s="12"/>
      <c r="AV684" s="12"/>
      <c r="AW684" s="12"/>
      <c r="AX684" s="12"/>
      <c r="AY684" s="12"/>
      <c r="AZ684" s="12"/>
      <c r="BA684" s="12"/>
      <c r="BB684" s="12"/>
    </row>
    <row r="685" spans="1:54" ht="15" thickBot="1">
      <c r="A685" s="12"/>
      <c r="B685" s="12"/>
      <c r="C685" s="12"/>
      <c r="D685" s="12"/>
      <c r="E685" s="12"/>
      <c r="F685" s="12"/>
      <c r="G685" s="12"/>
      <c r="H685" s="12"/>
      <c r="I685" s="12"/>
      <c r="J685" s="12"/>
      <c r="K685" s="12"/>
      <c r="L685" s="34"/>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c r="AR685" s="12"/>
      <c r="AS685" s="12"/>
      <c r="AT685" s="12"/>
      <c r="AU685" s="12"/>
      <c r="AV685" s="12"/>
      <c r="AW685" s="12"/>
      <c r="AX685" s="12"/>
      <c r="AY685" s="12"/>
      <c r="AZ685" s="12"/>
      <c r="BA685" s="12"/>
      <c r="BB685" s="12"/>
    </row>
    <row r="686" spans="1:54" ht="15" thickBot="1">
      <c r="A686" s="12"/>
      <c r="B686" s="12"/>
      <c r="C686" s="12"/>
      <c r="D686" s="12"/>
      <c r="E686" s="12"/>
      <c r="F686" s="12"/>
      <c r="G686" s="12"/>
      <c r="H686" s="12"/>
      <c r="I686" s="12"/>
      <c r="J686" s="12"/>
      <c r="K686" s="12"/>
      <c r="L686" s="34"/>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c r="AR686" s="12"/>
      <c r="AS686" s="12"/>
      <c r="AT686" s="12"/>
      <c r="AU686" s="12"/>
      <c r="AV686" s="12"/>
      <c r="AW686" s="12"/>
      <c r="AX686" s="12"/>
      <c r="AY686" s="12"/>
      <c r="AZ686" s="12"/>
      <c r="BA686" s="12"/>
      <c r="BB686" s="12"/>
    </row>
    <row r="687" spans="1:54" ht="15" thickBot="1">
      <c r="A687" s="12"/>
      <c r="B687" s="12"/>
      <c r="C687" s="12"/>
      <c r="D687" s="12"/>
      <c r="E687" s="12"/>
      <c r="F687" s="12"/>
      <c r="G687" s="12"/>
      <c r="H687" s="12"/>
      <c r="I687" s="12"/>
      <c r="J687" s="12"/>
      <c r="K687" s="12"/>
      <c r="L687" s="34"/>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c r="AR687" s="12"/>
      <c r="AS687" s="12"/>
      <c r="AT687" s="12"/>
      <c r="AU687" s="12"/>
      <c r="AV687" s="12"/>
      <c r="AW687" s="12"/>
      <c r="AX687" s="12"/>
      <c r="AY687" s="12"/>
      <c r="AZ687" s="12"/>
      <c r="BA687" s="12"/>
      <c r="BB687" s="12"/>
    </row>
    <row r="688" spans="1:54" ht="15" thickBot="1">
      <c r="A688" s="12"/>
      <c r="B688" s="12"/>
      <c r="C688" s="12"/>
      <c r="D688" s="12"/>
      <c r="E688" s="12"/>
      <c r="F688" s="12"/>
      <c r="G688" s="12"/>
      <c r="H688" s="12"/>
      <c r="I688" s="12"/>
      <c r="J688" s="12"/>
      <c r="K688" s="12"/>
      <c r="L688" s="34"/>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c r="AR688" s="12"/>
      <c r="AS688" s="12"/>
      <c r="AT688" s="12"/>
      <c r="AU688" s="12"/>
      <c r="AV688" s="12"/>
      <c r="AW688" s="12"/>
      <c r="AX688" s="12"/>
      <c r="AY688" s="12"/>
      <c r="AZ688" s="12"/>
      <c r="BA688" s="12"/>
      <c r="BB688" s="12"/>
    </row>
    <row r="689" spans="1:54" ht="15" thickBot="1">
      <c r="A689" s="12"/>
      <c r="B689" s="12"/>
      <c r="C689" s="12"/>
      <c r="D689" s="12"/>
      <c r="E689" s="12"/>
      <c r="F689" s="12"/>
      <c r="G689" s="12"/>
      <c r="H689" s="12"/>
      <c r="I689" s="12"/>
      <c r="J689" s="12"/>
      <c r="K689" s="12"/>
      <c r="L689" s="34"/>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c r="AR689" s="12"/>
      <c r="AS689" s="12"/>
      <c r="AT689" s="12"/>
      <c r="AU689" s="12"/>
      <c r="AV689" s="12"/>
      <c r="AW689" s="12"/>
      <c r="AX689" s="12"/>
      <c r="AY689" s="12"/>
      <c r="AZ689" s="12"/>
      <c r="BA689" s="12"/>
      <c r="BB689" s="12"/>
    </row>
    <row r="690" spans="1:54" ht="15" thickBot="1">
      <c r="A690" s="12"/>
      <c r="B690" s="12"/>
      <c r="C690" s="12"/>
      <c r="D690" s="12"/>
      <c r="E690" s="12"/>
      <c r="F690" s="12"/>
      <c r="G690" s="12"/>
      <c r="H690" s="12"/>
      <c r="I690" s="12"/>
      <c r="J690" s="12"/>
      <c r="K690" s="12"/>
      <c r="L690" s="34"/>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c r="AR690" s="12"/>
      <c r="AS690" s="12"/>
      <c r="AT690" s="12"/>
      <c r="AU690" s="12"/>
      <c r="AV690" s="12"/>
      <c r="AW690" s="12"/>
      <c r="AX690" s="12"/>
      <c r="AY690" s="12"/>
      <c r="AZ690" s="12"/>
      <c r="BA690" s="12"/>
      <c r="BB690" s="12"/>
    </row>
    <row r="691" spans="1:54" ht="15" thickBot="1">
      <c r="A691" s="12"/>
      <c r="B691" s="12"/>
      <c r="C691" s="12"/>
      <c r="D691" s="12"/>
      <c r="E691" s="12"/>
      <c r="F691" s="12"/>
      <c r="G691" s="12"/>
      <c r="H691" s="12"/>
      <c r="I691" s="12"/>
      <c r="J691" s="12"/>
      <c r="K691" s="12"/>
      <c r="L691" s="34"/>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c r="AR691" s="12"/>
      <c r="AS691" s="12"/>
      <c r="AT691" s="12"/>
      <c r="AU691" s="12"/>
      <c r="AV691" s="12"/>
      <c r="AW691" s="12"/>
      <c r="AX691" s="12"/>
      <c r="AY691" s="12"/>
      <c r="AZ691" s="12"/>
      <c r="BA691" s="12"/>
      <c r="BB691" s="12"/>
    </row>
    <row r="692" spans="1:54" ht="15" thickBot="1">
      <c r="A692" s="12"/>
      <c r="B692" s="12"/>
      <c r="C692" s="12"/>
      <c r="D692" s="12"/>
      <c r="E692" s="12"/>
      <c r="F692" s="12"/>
      <c r="G692" s="12"/>
      <c r="H692" s="12"/>
      <c r="I692" s="12"/>
      <c r="J692" s="12"/>
      <c r="K692" s="12"/>
      <c r="L692" s="34"/>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c r="AR692" s="12"/>
      <c r="AS692" s="12"/>
      <c r="AT692" s="12"/>
      <c r="AU692" s="12"/>
      <c r="AV692" s="12"/>
      <c r="AW692" s="12"/>
      <c r="AX692" s="12"/>
      <c r="AY692" s="12"/>
      <c r="AZ692" s="12"/>
      <c r="BA692" s="12"/>
      <c r="BB692" s="12"/>
    </row>
    <row r="693" spans="1:54" ht="15" thickBot="1">
      <c r="A693" s="12"/>
      <c r="B693" s="12"/>
      <c r="C693" s="12"/>
      <c r="D693" s="12"/>
      <c r="E693" s="12"/>
      <c r="F693" s="12"/>
      <c r="G693" s="12"/>
      <c r="H693" s="12"/>
      <c r="I693" s="12"/>
      <c r="J693" s="12"/>
      <c r="K693" s="12"/>
      <c r="L693" s="34"/>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c r="AR693" s="12"/>
      <c r="AS693" s="12"/>
      <c r="AT693" s="12"/>
      <c r="AU693" s="12"/>
      <c r="AV693" s="12"/>
      <c r="AW693" s="12"/>
      <c r="AX693" s="12"/>
      <c r="AY693" s="12"/>
      <c r="AZ693" s="12"/>
      <c r="BA693" s="12"/>
      <c r="BB693" s="12"/>
    </row>
    <row r="694" spans="1:54" ht="15" thickBot="1">
      <c r="A694" s="12"/>
      <c r="B694" s="12"/>
      <c r="C694" s="12"/>
      <c r="D694" s="12"/>
      <c r="E694" s="12"/>
      <c r="F694" s="12"/>
      <c r="G694" s="12"/>
      <c r="H694" s="12"/>
      <c r="I694" s="12"/>
      <c r="J694" s="12"/>
      <c r="K694" s="12"/>
      <c r="L694" s="34"/>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c r="AR694" s="12"/>
      <c r="AS694" s="12"/>
      <c r="AT694" s="12"/>
      <c r="AU694" s="12"/>
      <c r="AV694" s="12"/>
      <c r="AW694" s="12"/>
      <c r="AX694" s="12"/>
      <c r="AY694" s="12"/>
      <c r="AZ694" s="12"/>
      <c r="BA694" s="12"/>
      <c r="BB694" s="12"/>
    </row>
    <row r="695" spans="1:54" ht="15" thickBot="1">
      <c r="A695" s="12"/>
      <c r="B695" s="12"/>
      <c r="C695" s="12"/>
      <c r="D695" s="12"/>
      <c r="E695" s="12"/>
      <c r="F695" s="12"/>
      <c r="G695" s="12"/>
      <c r="H695" s="12"/>
      <c r="I695" s="12"/>
      <c r="J695" s="12"/>
      <c r="K695" s="12"/>
      <c r="L695" s="34"/>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c r="AR695" s="12"/>
      <c r="AS695" s="12"/>
      <c r="AT695" s="12"/>
      <c r="AU695" s="12"/>
      <c r="AV695" s="12"/>
      <c r="AW695" s="12"/>
      <c r="AX695" s="12"/>
      <c r="AY695" s="12"/>
      <c r="AZ695" s="12"/>
      <c r="BA695" s="12"/>
      <c r="BB695" s="12"/>
    </row>
    <row r="696" spans="1:54" ht="15" thickBot="1">
      <c r="A696" s="12"/>
      <c r="B696" s="12"/>
      <c r="C696" s="12"/>
      <c r="D696" s="12"/>
      <c r="E696" s="12"/>
      <c r="F696" s="12"/>
      <c r="G696" s="12"/>
      <c r="H696" s="12"/>
      <c r="I696" s="12"/>
      <c r="J696" s="12"/>
      <c r="K696" s="12"/>
      <c r="L696" s="34"/>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c r="AR696" s="12"/>
      <c r="AS696" s="12"/>
      <c r="AT696" s="12"/>
      <c r="AU696" s="12"/>
      <c r="AV696" s="12"/>
      <c r="AW696" s="12"/>
      <c r="AX696" s="12"/>
      <c r="AY696" s="12"/>
      <c r="AZ696" s="12"/>
      <c r="BA696" s="12"/>
      <c r="BB696" s="12"/>
    </row>
    <row r="697" spans="1:54" ht="15" thickBot="1">
      <c r="A697" s="12"/>
      <c r="B697" s="12"/>
      <c r="C697" s="12"/>
      <c r="D697" s="12"/>
      <c r="E697" s="12"/>
      <c r="F697" s="12"/>
      <c r="G697" s="12"/>
      <c r="H697" s="12"/>
      <c r="I697" s="12"/>
      <c r="J697" s="12"/>
      <c r="K697" s="12"/>
      <c r="L697" s="34"/>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c r="AR697" s="12"/>
      <c r="AS697" s="12"/>
      <c r="AT697" s="12"/>
      <c r="AU697" s="12"/>
      <c r="AV697" s="12"/>
      <c r="AW697" s="12"/>
      <c r="AX697" s="12"/>
      <c r="AY697" s="12"/>
      <c r="AZ697" s="12"/>
      <c r="BA697" s="12"/>
      <c r="BB697" s="12"/>
    </row>
    <row r="698" spans="1:54" ht="15" thickBot="1">
      <c r="A698" s="12"/>
      <c r="B698" s="12"/>
      <c r="C698" s="12"/>
      <c r="D698" s="12"/>
      <c r="E698" s="12"/>
      <c r="F698" s="12"/>
      <c r="G698" s="12"/>
      <c r="H698" s="12"/>
      <c r="I698" s="12"/>
      <c r="J698" s="12"/>
      <c r="K698" s="12"/>
      <c r="L698" s="34"/>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c r="AR698" s="12"/>
      <c r="AS698" s="12"/>
      <c r="AT698" s="12"/>
      <c r="AU698" s="12"/>
      <c r="AV698" s="12"/>
      <c r="AW698" s="12"/>
      <c r="AX698" s="12"/>
      <c r="AY698" s="12"/>
      <c r="AZ698" s="12"/>
      <c r="BA698" s="12"/>
      <c r="BB698" s="12"/>
    </row>
    <row r="699" spans="1:54" ht="15" thickBot="1">
      <c r="A699" s="12"/>
      <c r="B699" s="12"/>
      <c r="C699" s="12"/>
      <c r="D699" s="12"/>
      <c r="E699" s="12"/>
      <c r="F699" s="12"/>
      <c r="G699" s="12"/>
      <c r="H699" s="12"/>
      <c r="I699" s="12"/>
      <c r="J699" s="12"/>
      <c r="K699" s="12"/>
      <c r="L699" s="34"/>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c r="AR699" s="12"/>
      <c r="AS699" s="12"/>
      <c r="AT699" s="12"/>
      <c r="AU699" s="12"/>
      <c r="AV699" s="12"/>
      <c r="AW699" s="12"/>
      <c r="AX699" s="12"/>
      <c r="AY699" s="12"/>
      <c r="AZ699" s="12"/>
      <c r="BA699" s="12"/>
      <c r="BB699" s="12"/>
    </row>
    <row r="700" spans="1:54" ht="15" thickBot="1">
      <c r="A700" s="12"/>
      <c r="B700" s="12"/>
      <c r="C700" s="12"/>
      <c r="D700" s="12"/>
      <c r="E700" s="12"/>
      <c r="F700" s="12"/>
      <c r="G700" s="12"/>
      <c r="H700" s="12"/>
      <c r="I700" s="12"/>
      <c r="J700" s="12"/>
      <c r="K700" s="12"/>
      <c r="L700" s="34"/>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c r="AR700" s="12"/>
      <c r="AS700" s="12"/>
      <c r="AT700" s="12"/>
      <c r="AU700" s="12"/>
      <c r="AV700" s="12"/>
      <c r="AW700" s="12"/>
      <c r="AX700" s="12"/>
      <c r="AY700" s="12"/>
      <c r="AZ700" s="12"/>
      <c r="BA700" s="12"/>
      <c r="BB700" s="12"/>
    </row>
    <row r="701" spans="1:54" ht="15" thickBot="1">
      <c r="A701" s="12"/>
      <c r="B701" s="12"/>
      <c r="C701" s="12"/>
      <c r="D701" s="12"/>
      <c r="E701" s="12"/>
      <c r="F701" s="12"/>
      <c r="G701" s="12"/>
      <c r="H701" s="12"/>
      <c r="I701" s="12"/>
      <c r="J701" s="12"/>
      <c r="K701" s="12"/>
      <c r="L701" s="34"/>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c r="AR701" s="12"/>
      <c r="AS701" s="12"/>
      <c r="AT701" s="12"/>
      <c r="AU701" s="12"/>
      <c r="AV701" s="12"/>
      <c r="AW701" s="12"/>
      <c r="AX701" s="12"/>
      <c r="AY701" s="12"/>
      <c r="AZ701" s="12"/>
      <c r="BA701" s="12"/>
      <c r="BB701" s="12"/>
    </row>
    <row r="702" spans="1:54" ht="15" thickBot="1">
      <c r="A702" s="12"/>
      <c r="B702" s="12"/>
      <c r="C702" s="12"/>
      <c r="D702" s="12"/>
      <c r="E702" s="12"/>
      <c r="F702" s="12"/>
      <c r="G702" s="12"/>
      <c r="H702" s="12"/>
      <c r="I702" s="12"/>
      <c r="J702" s="12"/>
      <c r="K702" s="12"/>
      <c r="L702" s="34"/>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c r="AR702" s="12"/>
      <c r="AS702" s="12"/>
      <c r="AT702" s="12"/>
      <c r="AU702" s="12"/>
      <c r="AV702" s="12"/>
      <c r="AW702" s="12"/>
      <c r="AX702" s="12"/>
      <c r="AY702" s="12"/>
      <c r="AZ702" s="12"/>
      <c r="BA702" s="12"/>
      <c r="BB702" s="12"/>
    </row>
    <row r="703" spans="1:54" ht="15" thickBot="1">
      <c r="A703" s="12"/>
      <c r="B703" s="12"/>
      <c r="C703" s="12"/>
      <c r="D703" s="12"/>
      <c r="E703" s="12"/>
      <c r="F703" s="12"/>
      <c r="G703" s="12"/>
      <c r="H703" s="12"/>
      <c r="I703" s="12"/>
      <c r="J703" s="12"/>
      <c r="K703" s="12"/>
      <c r="L703" s="34"/>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c r="AR703" s="12"/>
      <c r="AS703" s="12"/>
      <c r="AT703" s="12"/>
      <c r="AU703" s="12"/>
      <c r="AV703" s="12"/>
      <c r="AW703" s="12"/>
      <c r="AX703" s="12"/>
      <c r="AY703" s="12"/>
      <c r="AZ703" s="12"/>
      <c r="BA703" s="12"/>
      <c r="BB703" s="12"/>
    </row>
    <row r="704" spans="1:54" ht="15" thickBot="1">
      <c r="A704" s="12"/>
      <c r="B704" s="12"/>
      <c r="C704" s="12"/>
      <c r="D704" s="12"/>
      <c r="E704" s="12"/>
      <c r="F704" s="12"/>
      <c r="G704" s="12"/>
      <c r="H704" s="12"/>
      <c r="I704" s="12"/>
      <c r="J704" s="12"/>
      <c r="K704" s="12"/>
      <c r="L704" s="34"/>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c r="AR704" s="12"/>
      <c r="AS704" s="12"/>
      <c r="AT704" s="12"/>
      <c r="AU704" s="12"/>
      <c r="AV704" s="12"/>
      <c r="AW704" s="12"/>
      <c r="AX704" s="12"/>
      <c r="AY704" s="12"/>
      <c r="AZ704" s="12"/>
      <c r="BA704" s="12"/>
      <c r="BB704" s="12"/>
    </row>
    <row r="705" spans="1:54" ht="15" thickBot="1">
      <c r="A705" s="12"/>
      <c r="B705" s="12"/>
      <c r="C705" s="12"/>
      <c r="D705" s="12"/>
      <c r="E705" s="12"/>
      <c r="F705" s="12"/>
      <c r="G705" s="12"/>
      <c r="H705" s="12"/>
      <c r="I705" s="12"/>
      <c r="J705" s="12"/>
      <c r="K705" s="12"/>
      <c r="L705" s="34"/>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c r="AR705" s="12"/>
      <c r="AS705" s="12"/>
      <c r="AT705" s="12"/>
      <c r="AU705" s="12"/>
      <c r="AV705" s="12"/>
      <c r="AW705" s="12"/>
      <c r="AX705" s="12"/>
      <c r="AY705" s="12"/>
      <c r="AZ705" s="12"/>
      <c r="BA705" s="12"/>
      <c r="BB705" s="12"/>
    </row>
    <row r="706" spans="1:54" ht="15" thickBot="1">
      <c r="A706" s="12"/>
      <c r="B706" s="12"/>
      <c r="C706" s="12"/>
      <c r="D706" s="12"/>
      <c r="E706" s="12"/>
      <c r="F706" s="12"/>
      <c r="G706" s="12"/>
      <c r="H706" s="12"/>
      <c r="I706" s="12"/>
      <c r="J706" s="12"/>
      <c r="K706" s="12"/>
      <c r="L706" s="34"/>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c r="AR706" s="12"/>
      <c r="AS706" s="12"/>
      <c r="AT706" s="12"/>
      <c r="AU706" s="12"/>
      <c r="AV706" s="12"/>
      <c r="AW706" s="12"/>
      <c r="AX706" s="12"/>
      <c r="AY706" s="12"/>
      <c r="AZ706" s="12"/>
      <c r="BA706" s="12"/>
      <c r="BB706" s="12"/>
    </row>
    <row r="707" spans="1:54" ht="15" thickBot="1">
      <c r="A707" s="12"/>
      <c r="B707" s="12"/>
      <c r="C707" s="12"/>
      <c r="D707" s="12"/>
      <c r="E707" s="12"/>
      <c r="F707" s="12"/>
      <c r="G707" s="12"/>
      <c r="H707" s="12"/>
      <c r="I707" s="12"/>
      <c r="J707" s="12"/>
      <c r="K707" s="12"/>
      <c r="L707" s="34"/>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c r="AR707" s="12"/>
      <c r="AS707" s="12"/>
      <c r="AT707" s="12"/>
      <c r="AU707" s="12"/>
      <c r="AV707" s="12"/>
      <c r="AW707" s="12"/>
      <c r="AX707" s="12"/>
      <c r="AY707" s="12"/>
      <c r="AZ707" s="12"/>
      <c r="BA707" s="12"/>
      <c r="BB707" s="12"/>
    </row>
    <row r="708" spans="1:54" ht="15" thickBot="1">
      <c r="A708" s="12"/>
      <c r="B708" s="12"/>
      <c r="C708" s="12"/>
      <c r="D708" s="12"/>
      <c r="E708" s="12"/>
      <c r="F708" s="12"/>
      <c r="G708" s="12"/>
      <c r="H708" s="12"/>
      <c r="I708" s="12"/>
      <c r="J708" s="12"/>
      <c r="K708" s="12"/>
      <c r="L708" s="34"/>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c r="AR708" s="12"/>
      <c r="AS708" s="12"/>
      <c r="AT708" s="12"/>
      <c r="AU708" s="12"/>
      <c r="AV708" s="12"/>
      <c r="AW708" s="12"/>
      <c r="AX708" s="12"/>
      <c r="AY708" s="12"/>
      <c r="AZ708" s="12"/>
      <c r="BA708" s="12"/>
      <c r="BB708" s="12"/>
    </row>
    <row r="709" spans="1:54" ht="15" thickBot="1">
      <c r="A709" s="12"/>
      <c r="B709" s="12"/>
      <c r="C709" s="12"/>
      <c r="D709" s="12"/>
      <c r="E709" s="12"/>
      <c r="F709" s="12"/>
      <c r="G709" s="12"/>
      <c r="H709" s="12"/>
      <c r="I709" s="12"/>
      <c r="J709" s="12"/>
      <c r="K709" s="12"/>
      <c r="L709" s="34"/>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c r="AR709" s="12"/>
      <c r="AS709" s="12"/>
      <c r="AT709" s="12"/>
      <c r="AU709" s="12"/>
      <c r="AV709" s="12"/>
      <c r="AW709" s="12"/>
      <c r="AX709" s="12"/>
      <c r="AY709" s="12"/>
      <c r="AZ709" s="12"/>
      <c r="BA709" s="12"/>
      <c r="BB709" s="12"/>
    </row>
    <row r="710" spans="1:54" ht="15" thickBot="1">
      <c r="A710" s="12"/>
      <c r="B710" s="12"/>
      <c r="C710" s="12"/>
      <c r="D710" s="12"/>
      <c r="E710" s="12"/>
      <c r="F710" s="12"/>
      <c r="G710" s="12"/>
      <c r="H710" s="12"/>
      <c r="I710" s="12"/>
      <c r="J710" s="12"/>
      <c r="K710" s="12"/>
      <c r="L710" s="34"/>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c r="AR710" s="12"/>
      <c r="AS710" s="12"/>
      <c r="AT710" s="12"/>
      <c r="AU710" s="12"/>
      <c r="AV710" s="12"/>
      <c r="AW710" s="12"/>
      <c r="AX710" s="12"/>
      <c r="AY710" s="12"/>
      <c r="AZ710" s="12"/>
      <c r="BA710" s="12"/>
      <c r="BB710" s="12"/>
    </row>
    <row r="711" spans="1:54" ht="15" thickBot="1">
      <c r="A711" s="12"/>
      <c r="B711" s="12"/>
      <c r="C711" s="12"/>
      <c r="D711" s="12"/>
      <c r="E711" s="12"/>
      <c r="F711" s="12"/>
      <c r="G711" s="12"/>
      <c r="H711" s="12"/>
      <c r="I711" s="12"/>
      <c r="J711" s="12"/>
      <c r="K711" s="12"/>
      <c r="L711" s="34"/>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c r="AR711" s="12"/>
      <c r="AS711" s="12"/>
      <c r="AT711" s="12"/>
      <c r="AU711" s="12"/>
      <c r="AV711" s="12"/>
      <c r="AW711" s="12"/>
      <c r="AX711" s="12"/>
      <c r="AY711" s="12"/>
      <c r="AZ711" s="12"/>
      <c r="BA711" s="12"/>
      <c r="BB711" s="12"/>
    </row>
    <row r="712" spans="1:54" ht="15" thickBot="1">
      <c r="A712" s="12"/>
      <c r="B712" s="12"/>
      <c r="C712" s="12"/>
      <c r="D712" s="12"/>
      <c r="E712" s="12"/>
      <c r="F712" s="12"/>
      <c r="G712" s="12"/>
      <c r="H712" s="12"/>
      <c r="I712" s="12"/>
      <c r="J712" s="12"/>
      <c r="K712" s="12"/>
      <c r="L712" s="34"/>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c r="AR712" s="12"/>
      <c r="AS712" s="12"/>
      <c r="AT712" s="12"/>
      <c r="AU712" s="12"/>
      <c r="AV712" s="12"/>
      <c r="AW712" s="12"/>
      <c r="AX712" s="12"/>
      <c r="AY712" s="12"/>
      <c r="AZ712" s="12"/>
      <c r="BA712" s="12"/>
      <c r="BB712" s="12"/>
    </row>
    <row r="713" spans="1:54" ht="15" thickBot="1">
      <c r="A713" s="12"/>
      <c r="B713" s="12"/>
      <c r="C713" s="12"/>
      <c r="D713" s="12"/>
      <c r="E713" s="12"/>
      <c r="F713" s="12"/>
      <c r="G713" s="12"/>
      <c r="H713" s="12"/>
      <c r="I713" s="12"/>
      <c r="J713" s="12"/>
      <c r="K713" s="12"/>
      <c r="L713" s="34"/>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c r="AR713" s="12"/>
      <c r="AS713" s="12"/>
      <c r="AT713" s="12"/>
      <c r="AU713" s="12"/>
      <c r="AV713" s="12"/>
      <c r="AW713" s="12"/>
      <c r="AX713" s="12"/>
      <c r="AY713" s="12"/>
      <c r="AZ713" s="12"/>
      <c r="BA713" s="12"/>
      <c r="BB713" s="12"/>
    </row>
    <row r="714" spans="1:54" ht="15" thickBot="1">
      <c r="A714" s="12"/>
      <c r="B714" s="12"/>
      <c r="C714" s="12"/>
      <c r="D714" s="12"/>
      <c r="E714" s="12"/>
      <c r="F714" s="12"/>
      <c r="G714" s="12"/>
      <c r="H714" s="12"/>
      <c r="I714" s="12"/>
      <c r="J714" s="12"/>
      <c r="K714" s="12"/>
      <c r="L714" s="34"/>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c r="AR714" s="12"/>
      <c r="AS714" s="12"/>
      <c r="AT714" s="12"/>
      <c r="AU714" s="12"/>
      <c r="AV714" s="12"/>
      <c r="AW714" s="12"/>
      <c r="AX714" s="12"/>
      <c r="AY714" s="12"/>
      <c r="AZ714" s="12"/>
      <c r="BA714" s="12"/>
      <c r="BB714" s="12"/>
    </row>
    <row r="715" spans="1:54" ht="15" thickBot="1">
      <c r="A715" s="12"/>
      <c r="B715" s="12"/>
      <c r="C715" s="12"/>
      <c r="D715" s="12"/>
      <c r="E715" s="12"/>
      <c r="F715" s="12"/>
      <c r="G715" s="12"/>
      <c r="H715" s="12"/>
      <c r="I715" s="12"/>
      <c r="J715" s="12"/>
      <c r="K715" s="12"/>
      <c r="L715" s="34"/>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c r="AR715" s="12"/>
      <c r="AS715" s="12"/>
      <c r="AT715" s="12"/>
      <c r="AU715" s="12"/>
      <c r="AV715" s="12"/>
      <c r="AW715" s="12"/>
      <c r="AX715" s="12"/>
      <c r="AY715" s="12"/>
      <c r="AZ715" s="12"/>
      <c r="BA715" s="12"/>
      <c r="BB715" s="12"/>
    </row>
    <row r="716" spans="1:54" ht="15" thickBot="1">
      <c r="A716" s="12"/>
      <c r="B716" s="12"/>
      <c r="C716" s="12"/>
      <c r="D716" s="12"/>
      <c r="E716" s="12"/>
      <c r="F716" s="12"/>
      <c r="G716" s="12"/>
      <c r="H716" s="12"/>
      <c r="I716" s="12"/>
      <c r="J716" s="12"/>
      <c r="K716" s="12"/>
      <c r="L716" s="34"/>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c r="AR716" s="12"/>
      <c r="AS716" s="12"/>
      <c r="AT716" s="12"/>
      <c r="AU716" s="12"/>
      <c r="AV716" s="12"/>
      <c r="AW716" s="12"/>
      <c r="AX716" s="12"/>
      <c r="AY716" s="12"/>
      <c r="AZ716" s="12"/>
      <c r="BA716" s="12"/>
      <c r="BB716" s="12"/>
    </row>
    <row r="717" spans="1:54" ht="15" thickBot="1">
      <c r="A717" s="12"/>
      <c r="B717" s="12"/>
      <c r="C717" s="12"/>
      <c r="D717" s="12"/>
      <c r="E717" s="12"/>
      <c r="F717" s="12"/>
      <c r="G717" s="12"/>
      <c r="H717" s="12"/>
      <c r="I717" s="12"/>
      <c r="J717" s="12"/>
      <c r="K717" s="12"/>
      <c r="L717" s="34"/>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c r="AR717" s="12"/>
      <c r="AS717" s="12"/>
      <c r="AT717" s="12"/>
      <c r="AU717" s="12"/>
      <c r="AV717" s="12"/>
      <c r="AW717" s="12"/>
      <c r="AX717" s="12"/>
      <c r="AY717" s="12"/>
      <c r="AZ717" s="12"/>
      <c r="BA717" s="12"/>
      <c r="BB717" s="12"/>
    </row>
    <row r="718" spans="1:54" ht="15" thickBot="1">
      <c r="A718" s="12"/>
      <c r="B718" s="12"/>
      <c r="C718" s="12"/>
      <c r="D718" s="12"/>
      <c r="E718" s="12"/>
      <c r="F718" s="12"/>
      <c r="G718" s="12"/>
      <c r="H718" s="12"/>
      <c r="I718" s="12"/>
      <c r="J718" s="12"/>
      <c r="K718" s="12"/>
      <c r="L718" s="34"/>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c r="AR718" s="12"/>
      <c r="AS718" s="12"/>
      <c r="AT718" s="12"/>
      <c r="AU718" s="12"/>
      <c r="AV718" s="12"/>
      <c r="AW718" s="12"/>
      <c r="AX718" s="12"/>
      <c r="AY718" s="12"/>
      <c r="AZ718" s="12"/>
      <c r="BA718" s="12"/>
      <c r="BB718" s="12"/>
    </row>
    <row r="719" spans="1:54" ht="15" thickBot="1">
      <c r="A719" s="12"/>
      <c r="B719" s="12"/>
      <c r="C719" s="12"/>
      <c r="D719" s="12"/>
      <c r="E719" s="12"/>
      <c r="F719" s="12"/>
      <c r="G719" s="12"/>
      <c r="H719" s="12"/>
      <c r="I719" s="12"/>
      <c r="J719" s="12"/>
      <c r="K719" s="12"/>
      <c r="L719" s="34"/>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c r="AR719" s="12"/>
      <c r="AS719" s="12"/>
      <c r="AT719" s="12"/>
      <c r="AU719" s="12"/>
      <c r="AV719" s="12"/>
      <c r="AW719" s="12"/>
      <c r="AX719" s="12"/>
      <c r="AY719" s="12"/>
      <c r="AZ719" s="12"/>
      <c r="BA719" s="12"/>
      <c r="BB719" s="12"/>
    </row>
    <row r="720" spans="1:54" ht="15" thickBot="1">
      <c r="A720" s="12"/>
      <c r="B720" s="12"/>
      <c r="C720" s="12"/>
      <c r="D720" s="12"/>
      <c r="E720" s="12"/>
      <c r="F720" s="12"/>
      <c r="G720" s="12"/>
      <c r="H720" s="12"/>
      <c r="I720" s="12"/>
      <c r="J720" s="12"/>
      <c r="K720" s="12"/>
      <c r="L720" s="34"/>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c r="AR720" s="12"/>
      <c r="AS720" s="12"/>
      <c r="AT720" s="12"/>
      <c r="AU720" s="12"/>
      <c r="AV720" s="12"/>
      <c r="AW720" s="12"/>
      <c r="AX720" s="12"/>
      <c r="AY720" s="12"/>
      <c r="AZ720" s="12"/>
      <c r="BA720" s="12"/>
      <c r="BB720" s="12"/>
    </row>
    <row r="721" spans="1:54" ht="15" thickBot="1">
      <c r="A721" s="12"/>
      <c r="B721" s="12"/>
      <c r="C721" s="12"/>
      <c r="D721" s="12"/>
      <c r="E721" s="12"/>
      <c r="F721" s="12"/>
      <c r="G721" s="12"/>
      <c r="H721" s="12"/>
      <c r="I721" s="12"/>
      <c r="J721" s="12"/>
      <c r="K721" s="12"/>
      <c r="L721" s="34"/>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c r="AR721" s="12"/>
      <c r="AS721" s="12"/>
      <c r="AT721" s="12"/>
      <c r="AU721" s="12"/>
      <c r="AV721" s="12"/>
      <c r="AW721" s="12"/>
      <c r="AX721" s="12"/>
      <c r="AY721" s="12"/>
      <c r="AZ721" s="12"/>
      <c r="BA721" s="12"/>
      <c r="BB721" s="12"/>
    </row>
    <row r="722" spans="1:54" ht="15" thickBot="1">
      <c r="A722" s="12"/>
      <c r="B722" s="12"/>
      <c r="C722" s="12"/>
      <c r="D722" s="12"/>
      <c r="E722" s="12"/>
      <c r="F722" s="12"/>
      <c r="G722" s="12"/>
      <c r="H722" s="12"/>
      <c r="I722" s="12"/>
      <c r="J722" s="12"/>
      <c r="K722" s="12"/>
      <c r="L722" s="34"/>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c r="AR722" s="12"/>
      <c r="AS722" s="12"/>
      <c r="AT722" s="12"/>
      <c r="AU722" s="12"/>
      <c r="AV722" s="12"/>
      <c r="AW722" s="12"/>
      <c r="AX722" s="12"/>
      <c r="AY722" s="12"/>
      <c r="AZ722" s="12"/>
      <c r="BA722" s="12"/>
      <c r="BB722" s="12"/>
    </row>
    <row r="723" spans="1:54" ht="15" thickBot="1">
      <c r="A723" s="12"/>
      <c r="B723" s="12"/>
      <c r="C723" s="12"/>
      <c r="D723" s="12"/>
      <c r="E723" s="12"/>
      <c r="F723" s="12"/>
      <c r="G723" s="12"/>
      <c r="H723" s="12"/>
      <c r="I723" s="12"/>
      <c r="J723" s="12"/>
      <c r="K723" s="12"/>
      <c r="L723" s="34"/>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c r="AR723" s="12"/>
      <c r="AS723" s="12"/>
      <c r="AT723" s="12"/>
      <c r="AU723" s="12"/>
      <c r="AV723" s="12"/>
      <c r="AW723" s="12"/>
      <c r="AX723" s="12"/>
      <c r="AY723" s="12"/>
      <c r="AZ723" s="12"/>
      <c r="BA723" s="12"/>
      <c r="BB723" s="12"/>
    </row>
    <row r="724" spans="1:54" ht="15" thickBot="1">
      <c r="A724" s="12"/>
      <c r="B724" s="12"/>
      <c r="C724" s="12"/>
      <c r="D724" s="12"/>
      <c r="E724" s="12"/>
      <c r="F724" s="12"/>
      <c r="G724" s="12"/>
      <c r="H724" s="12"/>
      <c r="I724" s="12"/>
      <c r="J724" s="12"/>
      <c r="K724" s="12"/>
      <c r="L724" s="34"/>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c r="AR724" s="12"/>
      <c r="AS724" s="12"/>
      <c r="AT724" s="12"/>
      <c r="AU724" s="12"/>
      <c r="AV724" s="12"/>
      <c r="AW724" s="12"/>
      <c r="AX724" s="12"/>
      <c r="AY724" s="12"/>
      <c r="AZ724" s="12"/>
      <c r="BA724" s="12"/>
      <c r="BB724" s="12"/>
    </row>
    <row r="725" spans="1:54" ht="15" thickBot="1">
      <c r="A725" s="12"/>
      <c r="B725" s="12"/>
      <c r="C725" s="12"/>
      <c r="D725" s="12"/>
      <c r="E725" s="12"/>
      <c r="F725" s="12"/>
      <c r="G725" s="12"/>
      <c r="H725" s="12"/>
      <c r="I725" s="12"/>
      <c r="J725" s="12"/>
      <c r="K725" s="12"/>
      <c r="L725" s="34"/>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c r="AR725" s="12"/>
      <c r="AS725" s="12"/>
      <c r="AT725" s="12"/>
      <c r="AU725" s="12"/>
      <c r="AV725" s="12"/>
      <c r="AW725" s="12"/>
      <c r="AX725" s="12"/>
      <c r="AY725" s="12"/>
      <c r="AZ725" s="12"/>
      <c r="BA725" s="12"/>
      <c r="BB725" s="12"/>
    </row>
    <row r="726" spans="1:54" ht="15" thickBot="1">
      <c r="A726" s="12"/>
      <c r="B726" s="12"/>
      <c r="C726" s="12"/>
      <c r="D726" s="12"/>
      <c r="E726" s="12"/>
      <c r="F726" s="12"/>
      <c r="G726" s="12"/>
      <c r="H726" s="12"/>
      <c r="I726" s="12"/>
      <c r="J726" s="12"/>
      <c r="K726" s="12"/>
      <c r="L726" s="34"/>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c r="AR726" s="12"/>
      <c r="AS726" s="12"/>
      <c r="AT726" s="12"/>
      <c r="AU726" s="12"/>
      <c r="AV726" s="12"/>
      <c r="AW726" s="12"/>
      <c r="AX726" s="12"/>
      <c r="AY726" s="12"/>
      <c r="AZ726" s="12"/>
      <c r="BA726" s="12"/>
      <c r="BB726" s="12"/>
    </row>
    <row r="727" spans="1:54" ht="15" thickBot="1">
      <c r="A727" s="12"/>
      <c r="B727" s="12"/>
      <c r="C727" s="12"/>
      <c r="D727" s="12"/>
      <c r="E727" s="12"/>
      <c r="F727" s="12"/>
      <c r="G727" s="12"/>
      <c r="H727" s="12"/>
      <c r="I727" s="12"/>
      <c r="J727" s="12"/>
      <c r="K727" s="12"/>
      <c r="L727" s="34"/>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c r="AR727" s="12"/>
      <c r="AS727" s="12"/>
      <c r="AT727" s="12"/>
      <c r="AU727" s="12"/>
      <c r="AV727" s="12"/>
      <c r="AW727" s="12"/>
      <c r="AX727" s="12"/>
      <c r="AY727" s="12"/>
      <c r="AZ727" s="12"/>
      <c r="BA727" s="12"/>
      <c r="BB727" s="12"/>
    </row>
    <row r="728" spans="1:54" ht="15" thickBot="1">
      <c r="A728" s="12"/>
      <c r="B728" s="12"/>
      <c r="C728" s="12"/>
      <c r="D728" s="12"/>
      <c r="E728" s="12"/>
      <c r="F728" s="12"/>
      <c r="G728" s="12"/>
      <c r="H728" s="12"/>
      <c r="I728" s="12"/>
      <c r="J728" s="12"/>
      <c r="K728" s="12"/>
      <c r="L728" s="34"/>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c r="AR728" s="12"/>
      <c r="AS728" s="12"/>
      <c r="AT728" s="12"/>
      <c r="AU728" s="12"/>
      <c r="AV728" s="12"/>
      <c r="AW728" s="12"/>
      <c r="AX728" s="12"/>
      <c r="AY728" s="12"/>
      <c r="AZ728" s="12"/>
      <c r="BA728" s="12"/>
      <c r="BB728" s="12"/>
    </row>
    <row r="729" spans="1:54" ht="15" thickBot="1">
      <c r="A729" s="12"/>
      <c r="B729" s="12"/>
      <c r="C729" s="12"/>
      <c r="D729" s="12"/>
      <c r="E729" s="12"/>
      <c r="F729" s="12"/>
      <c r="G729" s="12"/>
      <c r="H729" s="12"/>
      <c r="I729" s="12"/>
      <c r="J729" s="12"/>
      <c r="K729" s="12"/>
      <c r="L729" s="34"/>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c r="AR729" s="12"/>
      <c r="AS729" s="12"/>
      <c r="AT729" s="12"/>
      <c r="AU729" s="12"/>
      <c r="AV729" s="12"/>
      <c r="AW729" s="12"/>
      <c r="AX729" s="12"/>
      <c r="AY729" s="12"/>
      <c r="AZ729" s="12"/>
      <c r="BA729" s="12"/>
      <c r="BB729" s="12"/>
    </row>
    <row r="730" spans="1:54" ht="15" thickBot="1">
      <c r="A730" s="12"/>
      <c r="B730" s="12"/>
      <c r="C730" s="12"/>
      <c r="D730" s="12"/>
      <c r="E730" s="12"/>
      <c r="F730" s="12"/>
      <c r="G730" s="12"/>
      <c r="H730" s="12"/>
      <c r="I730" s="12"/>
      <c r="J730" s="12"/>
      <c r="K730" s="12"/>
      <c r="L730" s="34"/>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c r="AR730" s="12"/>
      <c r="AS730" s="12"/>
      <c r="AT730" s="12"/>
      <c r="AU730" s="12"/>
      <c r="AV730" s="12"/>
      <c r="AW730" s="12"/>
      <c r="AX730" s="12"/>
      <c r="AY730" s="12"/>
      <c r="AZ730" s="12"/>
      <c r="BA730" s="12"/>
      <c r="BB730" s="12"/>
    </row>
    <row r="731" spans="1:54" ht="15" thickBot="1">
      <c r="A731" s="12"/>
      <c r="B731" s="12"/>
      <c r="C731" s="12"/>
      <c r="D731" s="12"/>
      <c r="E731" s="12"/>
      <c r="F731" s="12"/>
      <c r="G731" s="12"/>
      <c r="H731" s="12"/>
      <c r="I731" s="12"/>
      <c r="J731" s="12"/>
      <c r="K731" s="12"/>
      <c r="L731" s="34"/>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c r="AR731" s="12"/>
      <c r="AS731" s="12"/>
      <c r="AT731" s="12"/>
      <c r="AU731" s="12"/>
      <c r="AV731" s="12"/>
      <c r="AW731" s="12"/>
      <c r="AX731" s="12"/>
      <c r="AY731" s="12"/>
      <c r="AZ731" s="12"/>
      <c r="BA731" s="12"/>
      <c r="BB731" s="12"/>
    </row>
    <row r="732" spans="1:54" ht="15" thickBot="1">
      <c r="A732" s="12"/>
      <c r="B732" s="12"/>
      <c r="C732" s="12"/>
      <c r="D732" s="12"/>
      <c r="E732" s="12"/>
      <c r="F732" s="12"/>
      <c r="G732" s="12"/>
      <c r="H732" s="12"/>
      <c r="I732" s="12"/>
      <c r="J732" s="12"/>
      <c r="K732" s="12"/>
      <c r="L732" s="34"/>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c r="AR732" s="12"/>
      <c r="AS732" s="12"/>
      <c r="AT732" s="12"/>
      <c r="AU732" s="12"/>
      <c r="AV732" s="12"/>
      <c r="AW732" s="12"/>
      <c r="AX732" s="12"/>
      <c r="AY732" s="12"/>
      <c r="AZ732" s="12"/>
      <c r="BA732" s="12"/>
      <c r="BB732" s="12"/>
    </row>
    <row r="733" spans="1:54" ht="15" thickBot="1">
      <c r="A733" s="12"/>
      <c r="B733" s="12"/>
      <c r="C733" s="12"/>
      <c r="D733" s="12"/>
      <c r="E733" s="12"/>
      <c r="F733" s="12"/>
      <c r="G733" s="12"/>
      <c r="H733" s="12"/>
      <c r="I733" s="12"/>
      <c r="J733" s="12"/>
      <c r="K733" s="12"/>
      <c r="L733" s="34"/>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c r="AR733" s="12"/>
      <c r="AS733" s="12"/>
      <c r="AT733" s="12"/>
      <c r="AU733" s="12"/>
      <c r="AV733" s="12"/>
      <c r="AW733" s="12"/>
      <c r="AX733" s="12"/>
      <c r="AY733" s="12"/>
      <c r="AZ733" s="12"/>
      <c r="BA733" s="12"/>
      <c r="BB733" s="12"/>
    </row>
    <row r="734" spans="1:54" ht="15" thickBot="1">
      <c r="A734" s="12"/>
      <c r="B734" s="12"/>
      <c r="C734" s="12"/>
      <c r="D734" s="12"/>
      <c r="E734" s="12"/>
      <c r="F734" s="12"/>
      <c r="G734" s="12"/>
      <c r="H734" s="12"/>
      <c r="I734" s="12"/>
      <c r="J734" s="12"/>
      <c r="K734" s="12"/>
      <c r="L734" s="34"/>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c r="AR734" s="12"/>
      <c r="AS734" s="12"/>
      <c r="AT734" s="12"/>
      <c r="AU734" s="12"/>
      <c r="AV734" s="12"/>
      <c r="AW734" s="12"/>
      <c r="AX734" s="12"/>
      <c r="AY734" s="12"/>
      <c r="AZ734" s="12"/>
      <c r="BA734" s="12"/>
      <c r="BB734" s="12"/>
    </row>
    <row r="735" spans="1:54" ht="15" thickBot="1">
      <c r="A735" s="12"/>
      <c r="B735" s="12"/>
      <c r="C735" s="12"/>
      <c r="D735" s="12"/>
      <c r="E735" s="12"/>
      <c r="F735" s="12"/>
      <c r="G735" s="12"/>
      <c r="H735" s="12"/>
      <c r="I735" s="12"/>
      <c r="J735" s="12"/>
      <c r="K735" s="12"/>
      <c r="L735" s="34"/>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c r="AR735" s="12"/>
      <c r="AS735" s="12"/>
      <c r="AT735" s="12"/>
      <c r="AU735" s="12"/>
      <c r="AV735" s="12"/>
      <c r="AW735" s="12"/>
      <c r="AX735" s="12"/>
      <c r="AY735" s="12"/>
      <c r="AZ735" s="12"/>
      <c r="BA735" s="12"/>
      <c r="BB735" s="12"/>
    </row>
    <row r="736" spans="1:54" ht="15" thickBot="1">
      <c r="A736" s="12"/>
      <c r="B736" s="12"/>
      <c r="C736" s="12"/>
      <c r="D736" s="12"/>
      <c r="E736" s="12"/>
      <c r="F736" s="12"/>
      <c r="G736" s="12"/>
      <c r="H736" s="12"/>
      <c r="I736" s="12"/>
      <c r="J736" s="12"/>
      <c r="K736" s="12"/>
      <c r="L736" s="34"/>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c r="AR736" s="12"/>
      <c r="AS736" s="12"/>
      <c r="AT736" s="12"/>
      <c r="AU736" s="12"/>
      <c r="AV736" s="12"/>
      <c r="AW736" s="12"/>
      <c r="AX736" s="12"/>
      <c r="AY736" s="12"/>
      <c r="AZ736" s="12"/>
      <c r="BA736" s="12"/>
      <c r="BB736" s="12"/>
    </row>
    <row r="737" spans="1:54" ht="15" thickBot="1">
      <c r="A737" s="12"/>
      <c r="B737" s="12"/>
      <c r="C737" s="12"/>
      <c r="D737" s="12"/>
      <c r="E737" s="12"/>
      <c r="F737" s="12"/>
      <c r="G737" s="12"/>
      <c r="H737" s="12"/>
      <c r="I737" s="12"/>
      <c r="J737" s="12"/>
      <c r="K737" s="12"/>
      <c r="L737" s="34"/>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c r="AR737" s="12"/>
      <c r="AS737" s="12"/>
      <c r="AT737" s="12"/>
      <c r="AU737" s="12"/>
      <c r="AV737" s="12"/>
      <c r="AW737" s="12"/>
      <c r="AX737" s="12"/>
      <c r="AY737" s="12"/>
      <c r="AZ737" s="12"/>
      <c r="BA737" s="12"/>
      <c r="BB737" s="12"/>
    </row>
    <row r="738" spans="1:54" ht="15" thickBot="1">
      <c r="A738" s="12"/>
      <c r="B738" s="12"/>
      <c r="C738" s="12"/>
      <c r="D738" s="12"/>
      <c r="E738" s="12"/>
      <c r="F738" s="12"/>
      <c r="G738" s="12"/>
      <c r="H738" s="12"/>
      <c r="I738" s="12"/>
      <c r="J738" s="12"/>
      <c r="K738" s="12"/>
      <c r="L738" s="34"/>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c r="AR738" s="12"/>
      <c r="AS738" s="12"/>
      <c r="AT738" s="12"/>
      <c r="AU738" s="12"/>
      <c r="AV738" s="12"/>
      <c r="AW738" s="12"/>
      <c r="AX738" s="12"/>
      <c r="AY738" s="12"/>
      <c r="AZ738" s="12"/>
      <c r="BA738" s="12"/>
      <c r="BB738" s="12"/>
    </row>
    <row r="739" spans="1:54" ht="15" thickBot="1">
      <c r="A739" s="12"/>
      <c r="B739" s="12"/>
      <c r="C739" s="12"/>
      <c r="D739" s="12"/>
      <c r="E739" s="12"/>
      <c r="F739" s="12"/>
      <c r="G739" s="12"/>
      <c r="H739" s="12"/>
      <c r="I739" s="12"/>
      <c r="J739" s="12"/>
      <c r="K739" s="12"/>
      <c r="L739" s="34"/>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c r="AR739" s="12"/>
      <c r="AS739" s="12"/>
      <c r="AT739" s="12"/>
      <c r="AU739" s="12"/>
      <c r="AV739" s="12"/>
      <c r="AW739" s="12"/>
      <c r="AX739" s="12"/>
      <c r="AY739" s="12"/>
      <c r="AZ739" s="12"/>
      <c r="BA739" s="12"/>
      <c r="BB739" s="12"/>
    </row>
    <row r="740" spans="1:54" ht="15" thickBot="1">
      <c r="A740" s="12"/>
      <c r="B740" s="12"/>
      <c r="C740" s="12"/>
      <c r="D740" s="12"/>
      <c r="E740" s="12"/>
      <c r="F740" s="12"/>
      <c r="G740" s="12"/>
      <c r="H740" s="12"/>
      <c r="I740" s="12"/>
      <c r="J740" s="12"/>
      <c r="K740" s="12"/>
      <c r="L740" s="34"/>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c r="AR740" s="12"/>
      <c r="AS740" s="12"/>
      <c r="AT740" s="12"/>
      <c r="AU740" s="12"/>
      <c r="AV740" s="12"/>
      <c r="AW740" s="12"/>
      <c r="AX740" s="12"/>
      <c r="AY740" s="12"/>
      <c r="AZ740" s="12"/>
      <c r="BA740" s="12"/>
      <c r="BB740" s="12"/>
    </row>
    <row r="741" spans="1:54" ht="15" thickBot="1">
      <c r="A741" s="12"/>
      <c r="B741" s="12"/>
      <c r="C741" s="12"/>
      <c r="D741" s="12"/>
      <c r="E741" s="12"/>
      <c r="F741" s="12"/>
      <c r="G741" s="12"/>
      <c r="H741" s="12"/>
      <c r="I741" s="12"/>
      <c r="J741" s="12"/>
      <c r="K741" s="12"/>
      <c r="L741" s="34"/>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c r="AR741" s="12"/>
      <c r="AS741" s="12"/>
      <c r="AT741" s="12"/>
      <c r="AU741" s="12"/>
      <c r="AV741" s="12"/>
      <c r="AW741" s="12"/>
      <c r="AX741" s="12"/>
      <c r="AY741" s="12"/>
      <c r="AZ741" s="12"/>
      <c r="BA741" s="12"/>
      <c r="BB741" s="12"/>
    </row>
    <row r="742" spans="1:54" ht="15" thickBot="1">
      <c r="A742" s="12"/>
      <c r="B742" s="12"/>
      <c r="C742" s="12"/>
      <c r="D742" s="12"/>
      <c r="E742" s="12"/>
      <c r="F742" s="12"/>
      <c r="G742" s="12"/>
      <c r="H742" s="12"/>
      <c r="I742" s="12"/>
      <c r="J742" s="12"/>
      <c r="K742" s="12"/>
      <c r="L742" s="34"/>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c r="AR742" s="12"/>
      <c r="AS742" s="12"/>
      <c r="AT742" s="12"/>
      <c r="AU742" s="12"/>
      <c r="AV742" s="12"/>
      <c r="AW742" s="12"/>
      <c r="AX742" s="12"/>
      <c r="AY742" s="12"/>
      <c r="AZ742" s="12"/>
      <c r="BA742" s="12"/>
      <c r="BB742" s="12"/>
    </row>
    <row r="743" spans="1:54" ht="15" thickBot="1">
      <c r="A743" s="12"/>
      <c r="B743" s="12"/>
      <c r="C743" s="12"/>
      <c r="D743" s="12"/>
      <c r="E743" s="12"/>
      <c r="F743" s="12"/>
      <c r="G743" s="12"/>
      <c r="H743" s="12"/>
      <c r="I743" s="12"/>
      <c r="J743" s="12"/>
      <c r="K743" s="12"/>
      <c r="L743" s="34"/>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c r="AR743" s="12"/>
      <c r="AS743" s="12"/>
      <c r="AT743" s="12"/>
      <c r="AU743" s="12"/>
      <c r="AV743" s="12"/>
      <c r="AW743" s="12"/>
      <c r="AX743" s="12"/>
      <c r="AY743" s="12"/>
      <c r="AZ743" s="12"/>
      <c r="BA743" s="12"/>
      <c r="BB743" s="12"/>
    </row>
    <row r="744" spans="1:54" ht="15" thickBot="1">
      <c r="A744" s="12"/>
      <c r="B744" s="12"/>
      <c r="C744" s="12"/>
      <c r="D744" s="12"/>
      <c r="E744" s="12"/>
      <c r="F744" s="12"/>
      <c r="G744" s="12"/>
      <c r="H744" s="12"/>
      <c r="I744" s="12"/>
      <c r="J744" s="12"/>
      <c r="K744" s="12"/>
      <c r="L744" s="34"/>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c r="AR744" s="12"/>
      <c r="AS744" s="12"/>
      <c r="AT744" s="12"/>
      <c r="AU744" s="12"/>
      <c r="AV744" s="12"/>
      <c r="AW744" s="12"/>
      <c r="AX744" s="12"/>
      <c r="AY744" s="12"/>
      <c r="AZ744" s="12"/>
      <c r="BA744" s="12"/>
      <c r="BB744" s="12"/>
    </row>
    <row r="745" spans="1:54" ht="15" thickBot="1">
      <c r="A745" s="12"/>
      <c r="B745" s="12"/>
      <c r="C745" s="12"/>
      <c r="D745" s="12"/>
      <c r="E745" s="12"/>
      <c r="F745" s="12"/>
      <c r="G745" s="12"/>
      <c r="H745" s="12"/>
      <c r="I745" s="12"/>
      <c r="J745" s="12"/>
      <c r="K745" s="12"/>
      <c r="L745" s="34"/>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c r="AR745" s="12"/>
      <c r="AS745" s="12"/>
      <c r="AT745" s="12"/>
      <c r="AU745" s="12"/>
      <c r="AV745" s="12"/>
      <c r="AW745" s="12"/>
      <c r="AX745" s="12"/>
      <c r="AY745" s="12"/>
      <c r="AZ745" s="12"/>
      <c r="BA745" s="12"/>
      <c r="BB745" s="12"/>
    </row>
    <row r="746" spans="1:54" ht="15" thickBot="1">
      <c r="A746" s="12"/>
      <c r="B746" s="12"/>
      <c r="C746" s="12"/>
      <c r="D746" s="12"/>
      <c r="E746" s="12"/>
      <c r="F746" s="12"/>
      <c r="G746" s="12"/>
      <c r="H746" s="12"/>
      <c r="I746" s="12"/>
      <c r="J746" s="12"/>
      <c r="K746" s="12"/>
      <c r="L746" s="34"/>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c r="AR746" s="12"/>
      <c r="AS746" s="12"/>
      <c r="AT746" s="12"/>
      <c r="AU746" s="12"/>
      <c r="AV746" s="12"/>
      <c r="AW746" s="12"/>
      <c r="AX746" s="12"/>
      <c r="AY746" s="12"/>
      <c r="AZ746" s="12"/>
      <c r="BA746" s="12"/>
      <c r="BB746" s="12"/>
    </row>
    <row r="747" spans="1:54" ht="15" thickBot="1">
      <c r="A747" s="12"/>
      <c r="B747" s="12"/>
      <c r="C747" s="12"/>
      <c r="D747" s="12"/>
      <c r="E747" s="12"/>
      <c r="F747" s="12"/>
      <c r="G747" s="12"/>
      <c r="H747" s="12"/>
      <c r="I747" s="12"/>
      <c r="J747" s="12"/>
      <c r="K747" s="12"/>
      <c r="L747" s="34"/>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c r="AR747" s="12"/>
      <c r="AS747" s="12"/>
      <c r="AT747" s="12"/>
      <c r="AU747" s="12"/>
      <c r="AV747" s="12"/>
      <c r="AW747" s="12"/>
      <c r="AX747" s="12"/>
      <c r="AY747" s="12"/>
      <c r="AZ747" s="12"/>
      <c r="BA747" s="12"/>
      <c r="BB747" s="12"/>
    </row>
    <row r="748" spans="1:54" ht="15" thickBot="1">
      <c r="A748" s="12"/>
      <c r="B748" s="12"/>
      <c r="C748" s="12"/>
      <c r="D748" s="12"/>
      <c r="E748" s="12"/>
      <c r="F748" s="12"/>
      <c r="G748" s="12"/>
      <c r="H748" s="12"/>
      <c r="I748" s="12"/>
      <c r="J748" s="12"/>
      <c r="K748" s="12"/>
      <c r="L748" s="34"/>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c r="AR748" s="12"/>
      <c r="AS748" s="12"/>
      <c r="AT748" s="12"/>
      <c r="AU748" s="12"/>
      <c r="AV748" s="12"/>
      <c r="AW748" s="12"/>
      <c r="AX748" s="12"/>
      <c r="AY748" s="12"/>
      <c r="AZ748" s="12"/>
      <c r="BA748" s="12"/>
      <c r="BB748" s="12"/>
    </row>
    <row r="749" spans="1:54" ht="15" thickBot="1">
      <c r="A749" s="12"/>
      <c r="B749" s="12"/>
      <c r="C749" s="12"/>
      <c r="D749" s="12"/>
      <c r="E749" s="12"/>
      <c r="F749" s="12"/>
      <c r="G749" s="12"/>
      <c r="H749" s="12"/>
      <c r="I749" s="12"/>
      <c r="J749" s="12"/>
      <c r="K749" s="12"/>
      <c r="L749" s="34"/>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c r="AR749" s="12"/>
      <c r="AS749" s="12"/>
      <c r="AT749" s="12"/>
      <c r="AU749" s="12"/>
      <c r="AV749" s="12"/>
      <c r="AW749" s="12"/>
      <c r="AX749" s="12"/>
      <c r="AY749" s="12"/>
      <c r="AZ749" s="12"/>
      <c r="BA749" s="12"/>
      <c r="BB749" s="12"/>
    </row>
    <row r="750" spans="1:54" ht="15" thickBot="1">
      <c r="A750" s="12"/>
      <c r="B750" s="12"/>
      <c r="C750" s="12"/>
      <c r="D750" s="12"/>
      <c r="E750" s="12"/>
      <c r="F750" s="12"/>
      <c r="G750" s="12"/>
      <c r="H750" s="12"/>
      <c r="I750" s="12"/>
      <c r="J750" s="12"/>
      <c r="K750" s="12"/>
      <c r="L750" s="34"/>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c r="AR750" s="12"/>
      <c r="AS750" s="12"/>
      <c r="AT750" s="12"/>
      <c r="AU750" s="12"/>
      <c r="AV750" s="12"/>
      <c r="AW750" s="12"/>
      <c r="AX750" s="12"/>
      <c r="AY750" s="12"/>
      <c r="AZ750" s="12"/>
      <c r="BA750" s="12"/>
      <c r="BB750" s="12"/>
    </row>
    <row r="751" spans="1:54" ht="15" thickBot="1">
      <c r="A751" s="12"/>
      <c r="B751" s="12"/>
      <c r="C751" s="12"/>
      <c r="D751" s="12"/>
      <c r="E751" s="12"/>
      <c r="F751" s="12"/>
      <c r="G751" s="12"/>
      <c r="H751" s="12"/>
      <c r="I751" s="12"/>
      <c r="J751" s="12"/>
      <c r="K751" s="12"/>
      <c r="L751" s="34"/>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c r="AR751" s="12"/>
      <c r="AS751" s="12"/>
      <c r="AT751" s="12"/>
      <c r="AU751" s="12"/>
      <c r="AV751" s="12"/>
      <c r="AW751" s="12"/>
      <c r="AX751" s="12"/>
      <c r="AY751" s="12"/>
      <c r="AZ751" s="12"/>
      <c r="BA751" s="12"/>
      <c r="BB751" s="12"/>
    </row>
    <row r="752" spans="1:54" ht="15" thickBot="1">
      <c r="A752" s="12"/>
      <c r="B752" s="12"/>
      <c r="C752" s="12"/>
      <c r="D752" s="12"/>
      <c r="E752" s="12"/>
      <c r="F752" s="12"/>
      <c r="G752" s="12"/>
      <c r="H752" s="12"/>
      <c r="I752" s="12"/>
      <c r="J752" s="12"/>
      <c r="K752" s="12"/>
      <c r="L752" s="34"/>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c r="AR752" s="12"/>
      <c r="AS752" s="12"/>
      <c r="AT752" s="12"/>
      <c r="AU752" s="12"/>
      <c r="AV752" s="12"/>
      <c r="AW752" s="12"/>
      <c r="AX752" s="12"/>
      <c r="AY752" s="12"/>
      <c r="AZ752" s="12"/>
      <c r="BA752" s="12"/>
      <c r="BB752" s="12"/>
    </row>
    <row r="753" spans="1:54" ht="15" thickBot="1">
      <c r="A753" s="12"/>
      <c r="B753" s="12"/>
      <c r="C753" s="12"/>
      <c r="D753" s="12"/>
      <c r="E753" s="12"/>
      <c r="F753" s="12"/>
      <c r="G753" s="12"/>
      <c r="H753" s="12"/>
      <c r="I753" s="12"/>
      <c r="J753" s="12"/>
      <c r="K753" s="12"/>
      <c r="L753" s="34"/>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c r="AR753" s="12"/>
      <c r="AS753" s="12"/>
      <c r="AT753" s="12"/>
      <c r="AU753" s="12"/>
      <c r="AV753" s="12"/>
      <c r="AW753" s="12"/>
      <c r="AX753" s="12"/>
      <c r="AY753" s="12"/>
      <c r="AZ753" s="12"/>
      <c r="BA753" s="12"/>
      <c r="BB753" s="12"/>
    </row>
    <row r="754" spans="1:54" ht="15" thickBot="1">
      <c r="A754" s="12"/>
      <c r="B754" s="12"/>
      <c r="C754" s="12"/>
      <c r="D754" s="12"/>
      <c r="E754" s="12"/>
      <c r="F754" s="12"/>
      <c r="G754" s="12"/>
      <c r="H754" s="12"/>
      <c r="I754" s="12"/>
      <c r="J754" s="12"/>
      <c r="K754" s="12"/>
      <c r="L754" s="34"/>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c r="AR754" s="12"/>
      <c r="AS754" s="12"/>
      <c r="AT754" s="12"/>
      <c r="AU754" s="12"/>
      <c r="AV754" s="12"/>
      <c r="AW754" s="12"/>
      <c r="AX754" s="12"/>
      <c r="AY754" s="12"/>
      <c r="AZ754" s="12"/>
      <c r="BA754" s="12"/>
      <c r="BB754" s="12"/>
    </row>
    <row r="755" spans="1:54" ht="15" thickBot="1">
      <c r="A755" s="12"/>
      <c r="B755" s="12"/>
      <c r="C755" s="12"/>
      <c r="D755" s="12"/>
      <c r="E755" s="12"/>
      <c r="F755" s="12"/>
      <c r="G755" s="12"/>
      <c r="H755" s="12"/>
      <c r="I755" s="12"/>
      <c r="J755" s="12"/>
      <c r="K755" s="12"/>
      <c r="L755" s="34"/>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c r="AR755" s="12"/>
      <c r="AS755" s="12"/>
      <c r="AT755" s="12"/>
      <c r="AU755" s="12"/>
      <c r="AV755" s="12"/>
      <c r="AW755" s="12"/>
      <c r="AX755" s="12"/>
      <c r="AY755" s="12"/>
      <c r="AZ755" s="12"/>
      <c r="BA755" s="12"/>
      <c r="BB755" s="12"/>
    </row>
    <row r="756" spans="1:54" ht="15" thickBot="1">
      <c r="A756" s="12"/>
      <c r="B756" s="12"/>
      <c r="C756" s="12"/>
      <c r="D756" s="12"/>
      <c r="E756" s="12"/>
      <c r="F756" s="12"/>
      <c r="G756" s="12"/>
      <c r="H756" s="12"/>
      <c r="I756" s="12"/>
      <c r="J756" s="12"/>
      <c r="K756" s="12"/>
      <c r="L756" s="34"/>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c r="AR756" s="12"/>
      <c r="AS756" s="12"/>
      <c r="AT756" s="12"/>
      <c r="AU756" s="12"/>
      <c r="AV756" s="12"/>
      <c r="AW756" s="12"/>
      <c r="AX756" s="12"/>
      <c r="AY756" s="12"/>
      <c r="AZ756" s="12"/>
      <c r="BA756" s="12"/>
      <c r="BB756" s="12"/>
    </row>
    <row r="757" spans="1:54" ht="15" thickBot="1">
      <c r="A757" s="12"/>
      <c r="B757" s="12"/>
      <c r="C757" s="12"/>
      <c r="D757" s="12"/>
      <c r="E757" s="12"/>
      <c r="F757" s="12"/>
      <c r="G757" s="12"/>
      <c r="H757" s="12"/>
      <c r="I757" s="12"/>
      <c r="J757" s="12"/>
      <c r="K757" s="12"/>
      <c r="L757" s="34"/>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c r="AR757" s="12"/>
      <c r="AS757" s="12"/>
      <c r="AT757" s="12"/>
      <c r="AU757" s="12"/>
      <c r="AV757" s="12"/>
      <c r="AW757" s="12"/>
      <c r="AX757" s="12"/>
      <c r="AY757" s="12"/>
      <c r="AZ757" s="12"/>
      <c r="BA757" s="12"/>
      <c r="BB757" s="12"/>
    </row>
    <row r="758" spans="1:54" ht="15" thickBot="1">
      <c r="A758" s="12"/>
      <c r="B758" s="12"/>
      <c r="C758" s="12"/>
      <c r="D758" s="12"/>
      <c r="E758" s="12"/>
      <c r="F758" s="12"/>
      <c r="G758" s="12"/>
      <c r="H758" s="12"/>
      <c r="I758" s="12"/>
      <c r="J758" s="12"/>
      <c r="K758" s="12"/>
      <c r="L758" s="34"/>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c r="AR758" s="12"/>
      <c r="AS758" s="12"/>
      <c r="AT758" s="12"/>
      <c r="AU758" s="12"/>
      <c r="AV758" s="12"/>
      <c r="AW758" s="12"/>
      <c r="AX758" s="12"/>
      <c r="AY758" s="12"/>
      <c r="AZ758" s="12"/>
      <c r="BA758" s="12"/>
      <c r="BB758" s="12"/>
    </row>
    <row r="759" spans="1:54" ht="15" thickBot="1">
      <c r="A759" s="12"/>
      <c r="B759" s="12"/>
      <c r="C759" s="12"/>
      <c r="D759" s="12"/>
      <c r="E759" s="12"/>
      <c r="F759" s="12"/>
      <c r="G759" s="12"/>
      <c r="H759" s="12"/>
      <c r="I759" s="12"/>
      <c r="J759" s="12"/>
      <c r="K759" s="12"/>
      <c r="L759" s="34"/>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c r="AR759" s="12"/>
      <c r="AS759" s="12"/>
      <c r="AT759" s="12"/>
      <c r="AU759" s="12"/>
      <c r="AV759" s="12"/>
      <c r="AW759" s="12"/>
      <c r="AX759" s="12"/>
      <c r="AY759" s="12"/>
      <c r="AZ759" s="12"/>
      <c r="BA759" s="12"/>
      <c r="BB759" s="12"/>
    </row>
    <row r="760" spans="1:54" ht="15" thickBot="1">
      <c r="A760" s="12"/>
      <c r="B760" s="12"/>
      <c r="C760" s="12"/>
      <c r="D760" s="12"/>
      <c r="E760" s="12"/>
      <c r="F760" s="12"/>
      <c r="G760" s="12"/>
      <c r="H760" s="12"/>
      <c r="I760" s="12"/>
      <c r="J760" s="12"/>
      <c r="K760" s="12"/>
      <c r="L760" s="34"/>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c r="AR760" s="12"/>
      <c r="AS760" s="12"/>
      <c r="AT760" s="12"/>
      <c r="AU760" s="12"/>
      <c r="AV760" s="12"/>
      <c r="AW760" s="12"/>
      <c r="AX760" s="12"/>
      <c r="AY760" s="12"/>
      <c r="AZ760" s="12"/>
      <c r="BA760" s="12"/>
      <c r="BB760" s="12"/>
    </row>
    <row r="761" spans="1:54" ht="15" thickBot="1">
      <c r="A761" s="12"/>
      <c r="B761" s="12"/>
      <c r="C761" s="12"/>
      <c r="D761" s="12"/>
      <c r="E761" s="12"/>
      <c r="F761" s="12"/>
      <c r="G761" s="12"/>
      <c r="H761" s="12"/>
      <c r="I761" s="12"/>
      <c r="J761" s="12"/>
      <c r="K761" s="12"/>
      <c r="L761" s="34"/>
      <c r="M761" s="12"/>
      <c r="N761" s="12"/>
      <c r="O761" s="12"/>
      <c r="P761" s="12"/>
      <c r="Q761" s="12"/>
      <c r="R761" s="12"/>
      <c r="S761" s="12"/>
      <c r="T761" s="12"/>
      <c r="U761" s="12"/>
      <c r="V761" s="12"/>
      <c r="W761" s="12"/>
      <c r="X761" s="12"/>
      <c r="Y761" s="12"/>
      <c r="Z761" s="12"/>
      <c r="AA761" s="12"/>
      <c r="AB761" s="12"/>
      <c r="AC761" s="12"/>
      <c r="AD761" s="12"/>
      <c r="AE761" s="12"/>
      <c r="AF761" s="12"/>
      <c r="AG761" s="12"/>
      <c r="AH761" s="12"/>
      <c r="AI761" s="12"/>
      <c r="AJ761" s="12"/>
      <c r="AK761" s="12"/>
      <c r="AL761" s="12"/>
      <c r="AM761" s="12"/>
      <c r="AN761" s="12"/>
      <c r="AO761" s="12"/>
      <c r="AP761" s="12"/>
      <c r="AQ761" s="12"/>
      <c r="AR761" s="12"/>
      <c r="AS761" s="12"/>
      <c r="AT761" s="12"/>
      <c r="AU761" s="12"/>
      <c r="AV761" s="12"/>
      <c r="AW761" s="12"/>
      <c r="AX761" s="12"/>
      <c r="AY761" s="12"/>
      <c r="AZ761" s="12"/>
      <c r="BA761" s="12"/>
      <c r="BB761" s="12"/>
    </row>
    <row r="762" spans="1:54" ht="15" thickBot="1">
      <c r="A762" s="12"/>
      <c r="B762" s="12"/>
      <c r="C762" s="12"/>
      <c r="D762" s="12"/>
      <c r="E762" s="12"/>
      <c r="F762" s="12"/>
      <c r="G762" s="12"/>
      <c r="H762" s="12"/>
      <c r="I762" s="12"/>
      <c r="J762" s="12"/>
      <c r="K762" s="12"/>
      <c r="L762" s="34"/>
      <c r="M762" s="12"/>
      <c r="N762" s="12"/>
      <c r="O762" s="12"/>
      <c r="P762" s="12"/>
      <c r="Q762" s="12"/>
      <c r="R762" s="12"/>
      <c r="S762" s="12"/>
      <c r="T762" s="12"/>
      <c r="U762" s="12"/>
      <c r="V762" s="12"/>
      <c r="W762" s="12"/>
      <c r="X762" s="12"/>
      <c r="Y762" s="12"/>
      <c r="Z762" s="12"/>
      <c r="AA762" s="12"/>
      <c r="AB762" s="12"/>
      <c r="AC762" s="12"/>
      <c r="AD762" s="12"/>
      <c r="AE762" s="12"/>
      <c r="AF762" s="12"/>
      <c r="AG762" s="12"/>
      <c r="AH762" s="12"/>
      <c r="AI762" s="12"/>
      <c r="AJ762" s="12"/>
      <c r="AK762" s="12"/>
      <c r="AL762" s="12"/>
      <c r="AM762" s="12"/>
      <c r="AN762" s="12"/>
      <c r="AO762" s="12"/>
      <c r="AP762" s="12"/>
      <c r="AQ762" s="12"/>
      <c r="AR762" s="12"/>
      <c r="AS762" s="12"/>
      <c r="AT762" s="12"/>
      <c r="AU762" s="12"/>
      <c r="AV762" s="12"/>
      <c r="AW762" s="12"/>
      <c r="AX762" s="12"/>
      <c r="AY762" s="12"/>
      <c r="AZ762" s="12"/>
      <c r="BA762" s="12"/>
      <c r="BB762" s="12"/>
    </row>
    <row r="763" spans="1:54" ht="15" thickBot="1">
      <c r="A763" s="12"/>
      <c r="B763" s="12"/>
      <c r="C763" s="12"/>
      <c r="D763" s="12"/>
      <c r="E763" s="12"/>
      <c r="F763" s="12"/>
      <c r="G763" s="12"/>
      <c r="H763" s="12"/>
      <c r="I763" s="12"/>
      <c r="J763" s="12"/>
      <c r="K763" s="12"/>
      <c r="L763" s="34"/>
      <c r="M763" s="12"/>
      <c r="N763" s="12"/>
      <c r="O763" s="12"/>
      <c r="P763" s="12"/>
      <c r="Q763" s="12"/>
      <c r="R763" s="12"/>
      <c r="S763" s="12"/>
      <c r="T763" s="12"/>
      <c r="U763" s="12"/>
      <c r="V763" s="12"/>
      <c r="W763" s="12"/>
      <c r="X763" s="12"/>
      <c r="Y763" s="12"/>
      <c r="Z763" s="12"/>
      <c r="AA763" s="12"/>
      <c r="AB763" s="12"/>
      <c r="AC763" s="12"/>
      <c r="AD763" s="12"/>
      <c r="AE763" s="12"/>
      <c r="AF763" s="12"/>
      <c r="AG763" s="12"/>
      <c r="AH763" s="12"/>
      <c r="AI763" s="12"/>
      <c r="AJ763" s="12"/>
      <c r="AK763" s="12"/>
      <c r="AL763" s="12"/>
      <c r="AM763" s="12"/>
      <c r="AN763" s="12"/>
      <c r="AO763" s="12"/>
      <c r="AP763" s="12"/>
      <c r="AQ763" s="12"/>
      <c r="AR763" s="12"/>
      <c r="AS763" s="12"/>
      <c r="AT763" s="12"/>
      <c r="AU763" s="12"/>
      <c r="AV763" s="12"/>
      <c r="AW763" s="12"/>
      <c r="AX763" s="12"/>
      <c r="AY763" s="12"/>
      <c r="AZ763" s="12"/>
      <c r="BA763" s="12"/>
      <c r="BB763" s="12"/>
    </row>
    <row r="764" spans="1:54" ht="15" thickBot="1">
      <c r="A764" s="12"/>
      <c r="B764" s="12"/>
      <c r="C764" s="12"/>
      <c r="D764" s="12"/>
      <c r="E764" s="12"/>
      <c r="F764" s="12"/>
      <c r="G764" s="12"/>
      <c r="H764" s="12"/>
      <c r="I764" s="12"/>
      <c r="J764" s="12"/>
      <c r="K764" s="12"/>
      <c r="L764" s="34"/>
      <c r="M764" s="12"/>
      <c r="N764" s="12"/>
      <c r="O764" s="12"/>
      <c r="P764" s="12"/>
      <c r="Q764" s="12"/>
      <c r="R764" s="12"/>
      <c r="S764" s="12"/>
      <c r="T764" s="12"/>
      <c r="U764" s="12"/>
      <c r="V764" s="12"/>
      <c r="W764" s="12"/>
      <c r="X764" s="12"/>
      <c r="Y764" s="12"/>
      <c r="Z764" s="12"/>
      <c r="AA764" s="12"/>
      <c r="AB764" s="12"/>
      <c r="AC764" s="12"/>
      <c r="AD764" s="12"/>
      <c r="AE764" s="12"/>
      <c r="AF764" s="12"/>
      <c r="AG764" s="12"/>
      <c r="AH764" s="12"/>
      <c r="AI764" s="12"/>
      <c r="AJ764" s="12"/>
      <c r="AK764" s="12"/>
      <c r="AL764" s="12"/>
      <c r="AM764" s="12"/>
      <c r="AN764" s="12"/>
      <c r="AO764" s="12"/>
      <c r="AP764" s="12"/>
      <c r="AQ764" s="12"/>
      <c r="AR764" s="12"/>
      <c r="AS764" s="12"/>
      <c r="AT764" s="12"/>
      <c r="AU764" s="12"/>
      <c r="AV764" s="12"/>
      <c r="AW764" s="12"/>
      <c r="AX764" s="12"/>
      <c r="AY764" s="12"/>
      <c r="AZ764" s="12"/>
      <c r="BA764" s="12"/>
      <c r="BB764" s="12"/>
    </row>
    <row r="765" spans="1:54" ht="15" thickBot="1">
      <c r="A765" s="12"/>
      <c r="B765" s="12"/>
      <c r="C765" s="12"/>
      <c r="D765" s="12"/>
      <c r="E765" s="12"/>
      <c r="F765" s="12"/>
      <c r="G765" s="12"/>
      <c r="H765" s="12"/>
      <c r="I765" s="12"/>
      <c r="J765" s="12"/>
      <c r="K765" s="12"/>
      <c r="L765" s="34"/>
      <c r="M765" s="12"/>
      <c r="N765" s="12"/>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2"/>
      <c r="AL765" s="12"/>
      <c r="AM765" s="12"/>
      <c r="AN765" s="12"/>
      <c r="AO765" s="12"/>
      <c r="AP765" s="12"/>
      <c r="AQ765" s="12"/>
      <c r="AR765" s="12"/>
      <c r="AS765" s="12"/>
      <c r="AT765" s="12"/>
      <c r="AU765" s="12"/>
      <c r="AV765" s="12"/>
      <c r="AW765" s="12"/>
      <c r="AX765" s="12"/>
      <c r="AY765" s="12"/>
      <c r="AZ765" s="12"/>
      <c r="BA765" s="12"/>
      <c r="BB765" s="12"/>
    </row>
    <row r="766" spans="1:54" ht="15" thickBot="1">
      <c r="A766" s="12"/>
      <c r="B766" s="12"/>
      <c r="C766" s="12"/>
      <c r="D766" s="12"/>
      <c r="E766" s="12"/>
      <c r="F766" s="12"/>
      <c r="G766" s="12"/>
      <c r="H766" s="12"/>
      <c r="I766" s="12"/>
      <c r="J766" s="12"/>
      <c r="K766" s="12"/>
      <c r="L766" s="34"/>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2"/>
      <c r="AL766" s="12"/>
      <c r="AM766" s="12"/>
      <c r="AN766" s="12"/>
      <c r="AO766" s="12"/>
      <c r="AP766" s="12"/>
      <c r="AQ766" s="12"/>
      <c r="AR766" s="12"/>
      <c r="AS766" s="12"/>
      <c r="AT766" s="12"/>
      <c r="AU766" s="12"/>
      <c r="AV766" s="12"/>
      <c r="AW766" s="12"/>
      <c r="AX766" s="12"/>
      <c r="AY766" s="12"/>
      <c r="AZ766" s="12"/>
      <c r="BA766" s="12"/>
      <c r="BB766" s="12"/>
    </row>
    <row r="767" spans="1:54" ht="15" thickBot="1">
      <c r="A767" s="12"/>
      <c r="B767" s="12"/>
      <c r="C767" s="12"/>
      <c r="D767" s="12"/>
      <c r="E767" s="12"/>
      <c r="F767" s="12"/>
      <c r="G767" s="12"/>
      <c r="H767" s="12"/>
      <c r="I767" s="12"/>
      <c r="J767" s="12"/>
      <c r="K767" s="12"/>
      <c r="L767" s="34"/>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2"/>
      <c r="AL767" s="12"/>
      <c r="AM767" s="12"/>
      <c r="AN767" s="12"/>
      <c r="AO767" s="12"/>
      <c r="AP767" s="12"/>
      <c r="AQ767" s="12"/>
      <c r="AR767" s="12"/>
      <c r="AS767" s="12"/>
      <c r="AT767" s="12"/>
      <c r="AU767" s="12"/>
      <c r="AV767" s="12"/>
      <c r="AW767" s="12"/>
      <c r="AX767" s="12"/>
      <c r="AY767" s="12"/>
      <c r="AZ767" s="12"/>
      <c r="BA767" s="12"/>
      <c r="BB767" s="12"/>
    </row>
    <row r="768" spans="1:54" ht="15" thickBot="1">
      <c r="A768" s="12"/>
      <c r="B768" s="12"/>
      <c r="C768" s="12"/>
      <c r="D768" s="12"/>
      <c r="E768" s="12"/>
      <c r="F768" s="12"/>
      <c r="G768" s="12"/>
      <c r="H768" s="12"/>
      <c r="I768" s="12"/>
      <c r="J768" s="12"/>
      <c r="K768" s="12"/>
      <c r="L768" s="34"/>
      <c r="M768" s="12"/>
      <c r="N768" s="12"/>
      <c r="O768" s="12"/>
      <c r="P768" s="12"/>
      <c r="Q768" s="12"/>
      <c r="R768" s="12"/>
      <c r="S768" s="12"/>
      <c r="T768" s="12"/>
      <c r="U768" s="12"/>
      <c r="V768" s="12"/>
      <c r="W768" s="12"/>
      <c r="X768" s="12"/>
      <c r="Y768" s="12"/>
      <c r="Z768" s="12"/>
      <c r="AA768" s="12"/>
      <c r="AB768" s="12"/>
      <c r="AC768" s="12"/>
      <c r="AD768" s="12"/>
      <c r="AE768" s="12"/>
      <c r="AF768" s="12"/>
      <c r="AG768" s="12"/>
      <c r="AH768" s="12"/>
      <c r="AI768" s="12"/>
      <c r="AJ768" s="12"/>
      <c r="AK768" s="12"/>
      <c r="AL768" s="12"/>
      <c r="AM768" s="12"/>
      <c r="AN768" s="12"/>
      <c r="AO768" s="12"/>
      <c r="AP768" s="12"/>
      <c r="AQ768" s="12"/>
      <c r="AR768" s="12"/>
      <c r="AS768" s="12"/>
      <c r="AT768" s="12"/>
      <c r="AU768" s="12"/>
      <c r="AV768" s="12"/>
      <c r="AW768" s="12"/>
      <c r="AX768" s="12"/>
      <c r="AY768" s="12"/>
      <c r="AZ768" s="12"/>
      <c r="BA768" s="12"/>
      <c r="BB768" s="12"/>
    </row>
    <row r="769" spans="1:54" ht="15" thickBot="1">
      <c r="A769" s="12"/>
      <c r="B769" s="12"/>
      <c r="C769" s="12"/>
      <c r="D769" s="12"/>
      <c r="E769" s="12"/>
      <c r="F769" s="12"/>
      <c r="G769" s="12"/>
      <c r="H769" s="12"/>
      <c r="I769" s="12"/>
      <c r="J769" s="12"/>
      <c r="K769" s="12"/>
      <c r="L769" s="34"/>
      <c r="M769" s="12"/>
      <c r="N769" s="12"/>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2"/>
      <c r="AL769" s="12"/>
      <c r="AM769" s="12"/>
      <c r="AN769" s="12"/>
      <c r="AO769" s="12"/>
      <c r="AP769" s="12"/>
      <c r="AQ769" s="12"/>
      <c r="AR769" s="12"/>
      <c r="AS769" s="12"/>
      <c r="AT769" s="12"/>
      <c r="AU769" s="12"/>
      <c r="AV769" s="12"/>
      <c r="AW769" s="12"/>
      <c r="AX769" s="12"/>
      <c r="AY769" s="12"/>
      <c r="AZ769" s="12"/>
      <c r="BA769" s="12"/>
      <c r="BB769" s="12"/>
    </row>
    <row r="770" spans="1:54" ht="15" thickBot="1">
      <c r="A770" s="12"/>
      <c r="B770" s="12"/>
      <c r="C770" s="12"/>
      <c r="D770" s="12"/>
      <c r="E770" s="12"/>
      <c r="F770" s="12"/>
      <c r="G770" s="12"/>
      <c r="H770" s="12"/>
      <c r="I770" s="12"/>
      <c r="J770" s="12"/>
      <c r="K770" s="12"/>
      <c r="L770" s="34"/>
      <c r="M770" s="12"/>
      <c r="N770" s="12"/>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2"/>
      <c r="AL770" s="12"/>
      <c r="AM770" s="12"/>
      <c r="AN770" s="12"/>
      <c r="AO770" s="12"/>
      <c r="AP770" s="12"/>
      <c r="AQ770" s="12"/>
      <c r="AR770" s="12"/>
      <c r="AS770" s="12"/>
      <c r="AT770" s="12"/>
      <c r="AU770" s="12"/>
      <c r="AV770" s="12"/>
      <c r="AW770" s="12"/>
      <c r="AX770" s="12"/>
      <c r="AY770" s="12"/>
      <c r="AZ770" s="12"/>
      <c r="BA770" s="12"/>
      <c r="BB770" s="12"/>
    </row>
    <row r="771" spans="1:54" ht="15" thickBot="1">
      <c r="A771" s="12"/>
      <c r="B771" s="12"/>
      <c r="C771" s="12"/>
      <c r="D771" s="12"/>
      <c r="E771" s="12"/>
      <c r="F771" s="12"/>
      <c r="G771" s="12"/>
      <c r="H771" s="12"/>
      <c r="I771" s="12"/>
      <c r="J771" s="12"/>
      <c r="K771" s="12"/>
      <c r="L771" s="34"/>
      <c r="M771" s="12"/>
      <c r="N771" s="12"/>
      <c r="O771" s="12"/>
      <c r="P771" s="12"/>
      <c r="Q771" s="12"/>
      <c r="R771" s="12"/>
      <c r="S771" s="12"/>
      <c r="T771" s="12"/>
      <c r="U771" s="12"/>
      <c r="V771" s="12"/>
      <c r="W771" s="12"/>
      <c r="X771" s="12"/>
      <c r="Y771" s="12"/>
      <c r="Z771" s="12"/>
      <c r="AA771" s="12"/>
      <c r="AB771" s="12"/>
      <c r="AC771" s="12"/>
      <c r="AD771" s="12"/>
      <c r="AE771" s="12"/>
      <c r="AF771" s="12"/>
      <c r="AG771" s="12"/>
      <c r="AH771" s="12"/>
      <c r="AI771" s="12"/>
      <c r="AJ771" s="12"/>
      <c r="AK771" s="12"/>
      <c r="AL771" s="12"/>
      <c r="AM771" s="12"/>
      <c r="AN771" s="12"/>
      <c r="AO771" s="12"/>
      <c r="AP771" s="12"/>
      <c r="AQ771" s="12"/>
      <c r="AR771" s="12"/>
      <c r="AS771" s="12"/>
      <c r="AT771" s="12"/>
      <c r="AU771" s="12"/>
      <c r="AV771" s="12"/>
      <c r="AW771" s="12"/>
      <c r="AX771" s="12"/>
      <c r="AY771" s="12"/>
      <c r="AZ771" s="12"/>
      <c r="BA771" s="12"/>
      <c r="BB771" s="12"/>
    </row>
    <row r="772" spans="1:54" ht="15" thickBot="1">
      <c r="A772" s="12"/>
      <c r="B772" s="12"/>
      <c r="C772" s="12"/>
      <c r="D772" s="12"/>
      <c r="E772" s="12"/>
      <c r="F772" s="12"/>
      <c r="G772" s="12"/>
      <c r="H772" s="12"/>
      <c r="I772" s="12"/>
      <c r="J772" s="12"/>
      <c r="K772" s="12"/>
      <c r="L772" s="34"/>
      <c r="M772" s="12"/>
      <c r="N772" s="12"/>
      <c r="O772" s="12"/>
      <c r="P772" s="12"/>
      <c r="Q772" s="12"/>
      <c r="R772" s="12"/>
      <c r="S772" s="12"/>
      <c r="T772" s="12"/>
      <c r="U772" s="12"/>
      <c r="V772" s="12"/>
      <c r="W772" s="12"/>
      <c r="X772" s="12"/>
      <c r="Y772" s="12"/>
      <c r="Z772" s="12"/>
      <c r="AA772" s="12"/>
      <c r="AB772" s="12"/>
      <c r="AC772" s="12"/>
      <c r="AD772" s="12"/>
      <c r="AE772" s="12"/>
      <c r="AF772" s="12"/>
      <c r="AG772" s="12"/>
      <c r="AH772" s="12"/>
      <c r="AI772" s="12"/>
      <c r="AJ772" s="12"/>
      <c r="AK772" s="12"/>
      <c r="AL772" s="12"/>
      <c r="AM772" s="12"/>
      <c r="AN772" s="12"/>
      <c r="AO772" s="12"/>
      <c r="AP772" s="12"/>
      <c r="AQ772" s="12"/>
      <c r="AR772" s="12"/>
      <c r="AS772" s="12"/>
      <c r="AT772" s="12"/>
      <c r="AU772" s="12"/>
      <c r="AV772" s="12"/>
      <c r="AW772" s="12"/>
      <c r="AX772" s="12"/>
      <c r="AY772" s="12"/>
      <c r="AZ772" s="12"/>
      <c r="BA772" s="12"/>
      <c r="BB772" s="12"/>
    </row>
    <row r="773" spans="1:54" ht="15" thickBot="1">
      <c r="A773" s="12"/>
      <c r="B773" s="12"/>
      <c r="C773" s="12"/>
      <c r="D773" s="12"/>
      <c r="E773" s="12"/>
      <c r="F773" s="12"/>
      <c r="G773" s="12"/>
      <c r="H773" s="12"/>
      <c r="I773" s="12"/>
      <c r="J773" s="12"/>
      <c r="K773" s="12"/>
      <c r="L773" s="34"/>
      <c r="M773" s="12"/>
      <c r="N773" s="12"/>
      <c r="O773" s="12"/>
      <c r="P773" s="12"/>
      <c r="Q773" s="12"/>
      <c r="R773" s="12"/>
      <c r="S773" s="12"/>
      <c r="T773" s="12"/>
      <c r="U773" s="12"/>
      <c r="V773" s="12"/>
      <c r="W773" s="12"/>
      <c r="X773" s="12"/>
      <c r="Y773" s="12"/>
      <c r="Z773" s="12"/>
      <c r="AA773" s="12"/>
      <c r="AB773" s="12"/>
      <c r="AC773" s="12"/>
      <c r="AD773" s="12"/>
      <c r="AE773" s="12"/>
      <c r="AF773" s="12"/>
      <c r="AG773" s="12"/>
      <c r="AH773" s="12"/>
      <c r="AI773" s="12"/>
      <c r="AJ773" s="12"/>
      <c r="AK773" s="12"/>
      <c r="AL773" s="12"/>
      <c r="AM773" s="12"/>
      <c r="AN773" s="12"/>
      <c r="AO773" s="12"/>
      <c r="AP773" s="12"/>
      <c r="AQ773" s="12"/>
      <c r="AR773" s="12"/>
      <c r="AS773" s="12"/>
      <c r="AT773" s="12"/>
      <c r="AU773" s="12"/>
      <c r="AV773" s="12"/>
      <c r="AW773" s="12"/>
      <c r="AX773" s="12"/>
      <c r="AY773" s="12"/>
      <c r="AZ773" s="12"/>
      <c r="BA773" s="12"/>
      <c r="BB773" s="12"/>
    </row>
    <row r="774" spans="1:54" ht="15" thickBot="1">
      <c r="A774" s="12"/>
      <c r="B774" s="12"/>
      <c r="C774" s="12"/>
      <c r="D774" s="12"/>
      <c r="E774" s="12"/>
      <c r="F774" s="12"/>
      <c r="G774" s="12"/>
      <c r="H774" s="12"/>
      <c r="I774" s="12"/>
      <c r="J774" s="12"/>
      <c r="K774" s="12"/>
      <c r="L774" s="34"/>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2"/>
      <c r="AL774" s="12"/>
      <c r="AM774" s="12"/>
      <c r="AN774" s="12"/>
      <c r="AO774" s="12"/>
      <c r="AP774" s="12"/>
      <c r="AQ774" s="12"/>
      <c r="AR774" s="12"/>
      <c r="AS774" s="12"/>
      <c r="AT774" s="12"/>
      <c r="AU774" s="12"/>
      <c r="AV774" s="12"/>
      <c r="AW774" s="12"/>
      <c r="AX774" s="12"/>
      <c r="AY774" s="12"/>
      <c r="AZ774" s="12"/>
      <c r="BA774" s="12"/>
      <c r="BB774" s="12"/>
    </row>
    <row r="775" spans="1:54" ht="15" thickBot="1">
      <c r="A775" s="12"/>
      <c r="B775" s="12"/>
      <c r="C775" s="12"/>
      <c r="D775" s="12"/>
      <c r="E775" s="12"/>
      <c r="F775" s="12"/>
      <c r="G775" s="12"/>
      <c r="H775" s="12"/>
      <c r="I775" s="12"/>
      <c r="J775" s="12"/>
      <c r="K775" s="12"/>
      <c r="L775" s="34"/>
      <c r="M775" s="12"/>
      <c r="N775" s="12"/>
      <c r="O775" s="12"/>
      <c r="P775" s="12"/>
      <c r="Q775" s="12"/>
      <c r="R775" s="12"/>
      <c r="S775" s="12"/>
      <c r="T775" s="12"/>
      <c r="U775" s="12"/>
      <c r="V775" s="12"/>
      <c r="W775" s="12"/>
      <c r="X775" s="12"/>
      <c r="Y775" s="12"/>
      <c r="Z775" s="12"/>
      <c r="AA775" s="12"/>
      <c r="AB775" s="12"/>
      <c r="AC775" s="12"/>
      <c r="AD775" s="12"/>
      <c r="AE775" s="12"/>
      <c r="AF775" s="12"/>
      <c r="AG775" s="12"/>
      <c r="AH775" s="12"/>
      <c r="AI775" s="12"/>
      <c r="AJ775" s="12"/>
      <c r="AK775" s="12"/>
      <c r="AL775" s="12"/>
      <c r="AM775" s="12"/>
      <c r="AN775" s="12"/>
      <c r="AO775" s="12"/>
      <c r="AP775" s="12"/>
      <c r="AQ775" s="12"/>
      <c r="AR775" s="12"/>
      <c r="AS775" s="12"/>
      <c r="AT775" s="12"/>
      <c r="AU775" s="12"/>
      <c r="AV775" s="12"/>
      <c r="AW775" s="12"/>
      <c r="AX775" s="12"/>
      <c r="AY775" s="12"/>
      <c r="AZ775" s="12"/>
      <c r="BA775" s="12"/>
      <c r="BB775" s="12"/>
    </row>
    <row r="776" spans="1:54" ht="15" thickBot="1">
      <c r="A776" s="12"/>
      <c r="B776" s="12"/>
      <c r="C776" s="12"/>
      <c r="D776" s="12"/>
      <c r="E776" s="12"/>
      <c r="F776" s="12"/>
      <c r="G776" s="12"/>
      <c r="H776" s="12"/>
      <c r="I776" s="12"/>
      <c r="J776" s="12"/>
      <c r="K776" s="12"/>
      <c r="L776" s="34"/>
      <c r="M776" s="12"/>
      <c r="N776" s="12"/>
      <c r="O776" s="12"/>
      <c r="P776" s="12"/>
      <c r="Q776" s="12"/>
      <c r="R776" s="12"/>
      <c r="S776" s="12"/>
      <c r="T776" s="12"/>
      <c r="U776" s="12"/>
      <c r="V776" s="12"/>
      <c r="W776" s="12"/>
      <c r="X776" s="12"/>
      <c r="Y776" s="12"/>
      <c r="Z776" s="12"/>
      <c r="AA776" s="12"/>
      <c r="AB776" s="12"/>
      <c r="AC776" s="12"/>
      <c r="AD776" s="12"/>
      <c r="AE776" s="12"/>
      <c r="AF776" s="12"/>
      <c r="AG776" s="12"/>
      <c r="AH776" s="12"/>
      <c r="AI776" s="12"/>
      <c r="AJ776" s="12"/>
      <c r="AK776" s="12"/>
      <c r="AL776" s="12"/>
      <c r="AM776" s="12"/>
      <c r="AN776" s="12"/>
      <c r="AO776" s="12"/>
      <c r="AP776" s="12"/>
      <c r="AQ776" s="12"/>
      <c r="AR776" s="12"/>
      <c r="AS776" s="12"/>
      <c r="AT776" s="12"/>
      <c r="AU776" s="12"/>
      <c r="AV776" s="12"/>
      <c r="AW776" s="12"/>
      <c r="AX776" s="12"/>
      <c r="AY776" s="12"/>
      <c r="AZ776" s="12"/>
      <c r="BA776" s="12"/>
      <c r="BB776" s="12"/>
    </row>
    <row r="777" spans="1:54" ht="15" thickBot="1">
      <c r="A777" s="12"/>
      <c r="B777" s="12"/>
      <c r="C777" s="12"/>
      <c r="D777" s="12"/>
      <c r="E777" s="12"/>
      <c r="F777" s="12"/>
      <c r="G777" s="12"/>
      <c r="H777" s="12"/>
      <c r="I777" s="12"/>
      <c r="J777" s="12"/>
      <c r="K777" s="12"/>
      <c r="L777" s="34"/>
      <c r="M777" s="12"/>
      <c r="N777" s="12"/>
      <c r="O777" s="12"/>
      <c r="P777" s="12"/>
      <c r="Q777" s="12"/>
      <c r="R777" s="12"/>
      <c r="S777" s="12"/>
      <c r="T777" s="12"/>
      <c r="U777" s="12"/>
      <c r="V777" s="12"/>
      <c r="W777" s="12"/>
      <c r="X777" s="12"/>
      <c r="Y777" s="12"/>
      <c r="Z777" s="12"/>
      <c r="AA777" s="12"/>
      <c r="AB777" s="12"/>
      <c r="AC777" s="12"/>
      <c r="AD777" s="12"/>
      <c r="AE777" s="12"/>
      <c r="AF777" s="12"/>
      <c r="AG777" s="12"/>
      <c r="AH777" s="12"/>
      <c r="AI777" s="12"/>
      <c r="AJ777" s="12"/>
      <c r="AK777" s="12"/>
      <c r="AL777" s="12"/>
      <c r="AM777" s="12"/>
      <c r="AN777" s="12"/>
      <c r="AO777" s="12"/>
      <c r="AP777" s="12"/>
      <c r="AQ777" s="12"/>
      <c r="AR777" s="12"/>
      <c r="AS777" s="12"/>
      <c r="AT777" s="12"/>
      <c r="AU777" s="12"/>
      <c r="AV777" s="12"/>
      <c r="AW777" s="12"/>
      <c r="AX777" s="12"/>
      <c r="AY777" s="12"/>
      <c r="AZ777" s="12"/>
      <c r="BA777" s="12"/>
      <c r="BB777" s="12"/>
    </row>
    <row r="778" spans="1:54" ht="15" thickBot="1">
      <c r="A778" s="12"/>
      <c r="B778" s="12"/>
      <c r="C778" s="12"/>
      <c r="D778" s="12"/>
      <c r="E778" s="12"/>
      <c r="F778" s="12"/>
      <c r="G778" s="12"/>
      <c r="H778" s="12"/>
      <c r="I778" s="12"/>
      <c r="J778" s="12"/>
      <c r="K778" s="12"/>
      <c r="L778" s="34"/>
      <c r="M778" s="12"/>
      <c r="N778" s="12"/>
      <c r="O778" s="12"/>
      <c r="P778" s="12"/>
      <c r="Q778" s="12"/>
      <c r="R778" s="12"/>
      <c r="S778" s="12"/>
      <c r="T778" s="12"/>
      <c r="U778" s="12"/>
      <c r="V778" s="12"/>
      <c r="W778" s="12"/>
      <c r="X778" s="12"/>
      <c r="Y778" s="12"/>
      <c r="Z778" s="12"/>
      <c r="AA778" s="12"/>
      <c r="AB778" s="12"/>
      <c r="AC778" s="12"/>
      <c r="AD778" s="12"/>
      <c r="AE778" s="12"/>
      <c r="AF778" s="12"/>
      <c r="AG778" s="12"/>
      <c r="AH778" s="12"/>
      <c r="AI778" s="12"/>
      <c r="AJ778" s="12"/>
      <c r="AK778" s="12"/>
      <c r="AL778" s="12"/>
      <c r="AM778" s="12"/>
      <c r="AN778" s="12"/>
      <c r="AO778" s="12"/>
      <c r="AP778" s="12"/>
      <c r="AQ778" s="12"/>
      <c r="AR778" s="12"/>
      <c r="AS778" s="12"/>
      <c r="AT778" s="12"/>
      <c r="AU778" s="12"/>
      <c r="AV778" s="12"/>
      <c r="AW778" s="12"/>
      <c r="AX778" s="12"/>
      <c r="AY778" s="12"/>
      <c r="AZ778" s="12"/>
      <c r="BA778" s="12"/>
      <c r="BB778" s="12"/>
    </row>
    <row r="779" spans="1:54" ht="15" thickBot="1">
      <c r="A779" s="12"/>
      <c r="B779" s="12"/>
      <c r="C779" s="12"/>
      <c r="D779" s="12"/>
      <c r="E779" s="12"/>
      <c r="F779" s="12"/>
      <c r="G779" s="12"/>
      <c r="H779" s="12"/>
      <c r="I779" s="12"/>
      <c r="J779" s="12"/>
      <c r="K779" s="12"/>
      <c r="L779" s="34"/>
      <c r="M779" s="12"/>
      <c r="N779" s="12"/>
      <c r="O779" s="12"/>
      <c r="P779" s="12"/>
      <c r="Q779" s="12"/>
      <c r="R779" s="12"/>
      <c r="S779" s="12"/>
      <c r="T779" s="12"/>
      <c r="U779" s="12"/>
      <c r="V779" s="12"/>
      <c r="W779" s="12"/>
      <c r="X779" s="12"/>
      <c r="Y779" s="12"/>
      <c r="Z779" s="12"/>
      <c r="AA779" s="12"/>
      <c r="AB779" s="12"/>
      <c r="AC779" s="12"/>
      <c r="AD779" s="12"/>
      <c r="AE779" s="12"/>
      <c r="AF779" s="12"/>
      <c r="AG779" s="12"/>
      <c r="AH779" s="12"/>
      <c r="AI779" s="12"/>
      <c r="AJ779" s="12"/>
      <c r="AK779" s="12"/>
      <c r="AL779" s="12"/>
      <c r="AM779" s="12"/>
      <c r="AN779" s="12"/>
      <c r="AO779" s="12"/>
      <c r="AP779" s="12"/>
      <c r="AQ779" s="12"/>
      <c r="AR779" s="12"/>
      <c r="AS779" s="12"/>
      <c r="AT779" s="12"/>
      <c r="AU779" s="12"/>
      <c r="AV779" s="12"/>
      <c r="AW779" s="12"/>
      <c r="AX779" s="12"/>
      <c r="AY779" s="12"/>
      <c r="AZ779" s="12"/>
      <c r="BA779" s="12"/>
      <c r="BB779" s="12"/>
    </row>
    <row r="780" spans="1:54" ht="15" thickBot="1">
      <c r="A780" s="12"/>
      <c r="B780" s="12"/>
      <c r="C780" s="12"/>
      <c r="D780" s="12"/>
      <c r="E780" s="12"/>
      <c r="F780" s="12"/>
      <c r="G780" s="12"/>
      <c r="H780" s="12"/>
      <c r="I780" s="12"/>
      <c r="J780" s="12"/>
      <c r="K780" s="12"/>
      <c r="L780" s="34"/>
      <c r="M780" s="12"/>
      <c r="N780" s="12"/>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2"/>
      <c r="AL780" s="12"/>
      <c r="AM780" s="12"/>
      <c r="AN780" s="12"/>
      <c r="AO780" s="12"/>
      <c r="AP780" s="12"/>
      <c r="AQ780" s="12"/>
      <c r="AR780" s="12"/>
      <c r="AS780" s="12"/>
      <c r="AT780" s="12"/>
      <c r="AU780" s="12"/>
      <c r="AV780" s="12"/>
      <c r="AW780" s="12"/>
      <c r="AX780" s="12"/>
      <c r="AY780" s="12"/>
      <c r="AZ780" s="12"/>
      <c r="BA780" s="12"/>
      <c r="BB780" s="12"/>
    </row>
    <row r="781" spans="1:54" ht="15" thickBot="1">
      <c r="A781" s="12"/>
      <c r="B781" s="12"/>
      <c r="C781" s="12"/>
      <c r="D781" s="12"/>
      <c r="E781" s="12"/>
      <c r="F781" s="12"/>
      <c r="G781" s="12"/>
      <c r="H781" s="12"/>
      <c r="I781" s="12"/>
      <c r="J781" s="12"/>
      <c r="K781" s="12"/>
      <c r="L781" s="34"/>
      <c r="M781" s="12"/>
      <c r="N781" s="12"/>
      <c r="O781" s="12"/>
      <c r="P781" s="12"/>
      <c r="Q781" s="12"/>
      <c r="R781" s="12"/>
      <c r="S781" s="12"/>
      <c r="T781" s="12"/>
      <c r="U781" s="12"/>
      <c r="V781" s="12"/>
      <c r="W781" s="12"/>
      <c r="X781" s="12"/>
      <c r="Y781" s="12"/>
      <c r="Z781" s="12"/>
      <c r="AA781" s="12"/>
      <c r="AB781" s="12"/>
      <c r="AC781" s="12"/>
      <c r="AD781" s="12"/>
      <c r="AE781" s="12"/>
      <c r="AF781" s="12"/>
      <c r="AG781" s="12"/>
      <c r="AH781" s="12"/>
      <c r="AI781" s="12"/>
      <c r="AJ781" s="12"/>
      <c r="AK781" s="12"/>
      <c r="AL781" s="12"/>
      <c r="AM781" s="12"/>
      <c r="AN781" s="12"/>
      <c r="AO781" s="12"/>
      <c r="AP781" s="12"/>
      <c r="AQ781" s="12"/>
      <c r="AR781" s="12"/>
      <c r="AS781" s="12"/>
      <c r="AT781" s="12"/>
      <c r="AU781" s="12"/>
      <c r="AV781" s="12"/>
      <c r="AW781" s="12"/>
      <c r="AX781" s="12"/>
      <c r="AY781" s="12"/>
      <c r="AZ781" s="12"/>
      <c r="BA781" s="12"/>
      <c r="BB781" s="12"/>
    </row>
    <row r="782" spans="1:54" ht="15" thickBot="1">
      <c r="A782" s="12"/>
      <c r="B782" s="12"/>
      <c r="C782" s="12"/>
      <c r="D782" s="12"/>
      <c r="E782" s="12"/>
      <c r="F782" s="12"/>
      <c r="G782" s="12"/>
      <c r="H782" s="12"/>
      <c r="I782" s="12"/>
      <c r="J782" s="12"/>
      <c r="K782" s="12"/>
      <c r="L782" s="34"/>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2"/>
      <c r="AL782" s="12"/>
      <c r="AM782" s="12"/>
      <c r="AN782" s="12"/>
      <c r="AO782" s="12"/>
      <c r="AP782" s="12"/>
      <c r="AQ782" s="12"/>
      <c r="AR782" s="12"/>
      <c r="AS782" s="12"/>
      <c r="AT782" s="12"/>
      <c r="AU782" s="12"/>
      <c r="AV782" s="12"/>
      <c r="AW782" s="12"/>
      <c r="AX782" s="12"/>
      <c r="AY782" s="12"/>
      <c r="AZ782" s="12"/>
      <c r="BA782" s="12"/>
      <c r="BB782" s="12"/>
    </row>
    <row r="783" spans="1:54" ht="15" thickBot="1">
      <c r="A783" s="12"/>
      <c r="B783" s="12"/>
      <c r="C783" s="12"/>
      <c r="D783" s="12"/>
      <c r="E783" s="12"/>
      <c r="F783" s="12"/>
      <c r="G783" s="12"/>
      <c r="H783" s="12"/>
      <c r="I783" s="12"/>
      <c r="J783" s="12"/>
      <c r="K783" s="12"/>
      <c r="L783" s="34"/>
      <c r="M783" s="12"/>
      <c r="N783" s="12"/>
      <c r="O783" s="12"/>
      <c r="P783" s="12"/>
      <c r="Q783" s="12"/>
      <c r="R783" s="12"/>
      <c r="S783" s="12"/>
      <c r="T783" s="12"/>
      <c r="U783" s="12"/>
      <c r="V783" s="12"/>
      <c r="W783" s="12"/>
      <c r="X783" s="12"/>
      <c r="Y783" s="12"/>
      <c r="Z783" s="12"/>
      <c r="AA783" s="12"/>
      <c r="AB783" s="12"/>
      <c r="AC783" s="12"/>
      <c r="AD783" s="12"/>
      <c r="AE783" s="12"/>
      <c r="AF783" s="12"/>
      <c r="AG783" s="12"/>
      <c r="AH783" s="12"/>
      <c r="AI783" s="12"/>
      <c r="AJ783" s="12"/>
      <c r="AK783" s="12"/>
      <c r="AL783" s="12"/>
      <c r="AM783" s="12"/>
      <c r="AN783" s="12"/>
      <c r="AO783" s="12"/>
      <c r="AP783" s="12"/>
      <c r="AQ783" s="12"/>
      <c r="AR783" s="12"/>
      <c r="AS783" s="12"/>
      <c r="AT783" s="12"/>
      <c r="AU783" s="12"/>
      <c r="AV783" s="12"/>
      <c r="AW783" s="12"/>
      <c r="AX783" s="12"/>
      <c r="AY783" s="12"/>
      <c r="AZ783" s="12"/>
      <c r="BA783" s="12"/>
      <c r="BB783" s="12"/>
    </row>
    <row r="784" spans="1:54" ht="15" thickBot="1">
      <c r="A784" s="12"/>
      <c r="B784" s="12"/>
      <c r="C784" s="12"/>
      <c r="D784" s="12"/>
      <c r="E784" s="12"/>
      <c r="F784" s="12"/>
      <c r="G784" s="12"/>
      <c r="H784" s="12"/>
      <c r="I784" s="12"/>
      <c r="J784" s="12"/>
      <c r="K784" s="12"/>
      <c r="L784" s="34"/>
      <c r="M784" s="12"/>
      <c r="N784" s="12"/>
      <c r="O784" s="12"/>
      <c r="P784" s="12"/>
      <c r="Q784" s="12"/>
      <c r="R784" s="12"/>
      <c r="S784" s="12"/>
      <c r="T784" s="12"/>
      <c r="U784" s="12"/>
      <c r="V784" s="12"/>
      <c r="W784" s="12"/>
      <c r="X784" s="12"/>
      <c r="Y784" s="12"/>
      <c r="Z784" s="12"/>
      <c r="AA784" s="12"/>
      <c r="AB784" s="12"/>
      <c r="AC784" s="12"/>
      <c r="AD784" s="12"/>
      <c r="AE784" s="12"/>
      <c r="AF784" s="12"/>
      <c r="AG784" s="12"/>
      <c r="AH784" s="12"/>
      <c r="AI784" s="12"/>
      <c r="AJ784" s="12"/>
      <c r="AK784" s="12"/>
      <c r="AL784" s="12"/>
      <c r="AM784" s="12"/>
      <c r="AN784" s="12"/>
      <c r="AO784" s="12"/>
      <c r="AP784" s="12"/>
      <c r="AQ784" s="12"/>
      <c r="AR784" s="12"/>
      <c r="AS784" s="12"/>
      <c r="AT784" s="12"/>
      <c r="AU784" s="12"/>
      <c r="AV784" s="12"/>
      <c r="AW784" s="12"/>
      <c r="AX784" s="12"/>
      <c r="AY784" s="12"/>
      <c r="AZ784" s="12"/>
      <c r="BA784" s="12"/>
      <c r="BB784" s="12"/>
    </row>
    <row r="785" spans="1:54" ht="15" thickBot="1">
      <c r="A785" s="12"/>
      <c r="B785" s="12"/>
      <c r="C785" s="12"/>
      <c r="D785" s="12"/>
      <c r="E785" s="12"/>
      <c r="F785" s="12"/>
      <c r="G785" s="12"/>
      <c r="H785" s="12"/>
      <c r="I785" s="12"/>
      <c r="J785" s="12"/>
      <c r="K785" s="12"/>
      <c r="L785" s="34"/>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2"/>
      <c r="AL785" s="12"/>
      <c r="AM785" s="12"/>
      <c r="AN785" s="12"/>
      <c r="AO785" s="12"/>
      <c r="AP785" s="12"/>
      <c r="AQ785" s="12"/>
      <c r="AR785" s="12"/>
      <c r="AS785" s="12"/>
      <c r="AT785" s="12"/>
      <c r="AU785" s="12"/>
      <c r="AV785" s="12"/>
      <c r="AW785" s="12"/>
      <c r="AX785" s="12"/>
      <c r="AY785" s="12"/>
      <c r="AZ785" s="12"/>
      <c r="BA785" s="12"/>
      <c r="BB785" s="12"/>
    </row>
    <row r="786" spans="1:54" ht="15" thickBot="1">
      <c r="A786" s="12"/>
      <c r="B786" s="12"/>
      <c r="C786" s="12"/>
      <c r="D786" s="12"/>
      <c r="E786" s="12"/>
      <c r="F786" s="12"/>
      <c r="G786" s="12"/>
      <c r="H786" s="12"/>
      <c r="I786" s="12"/>
      <c r="J786" s="12"/>
      <c r="K786" s="12"/>
      <c r="L786" s="34"/>
      <c r="M786" s="12"/>
      <c r="N786" s="12"/>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2"/>
      <c r="AL786" s="12"/>
      <c r="AM786" s="12"/>
      <c r="AN786" s="12"/>
      <c r="AO786" s="12"/>
      <c r="AP786" s="12"/>
      <c r="AQ786" s="12"/>
      <c r="AR786" s="12"/>
      <c r="AS786" s="12"/>
      <c r="AT786" s="12"/>
      <c r="AU786" s="12"/>
      <c r="AV786" s="12"/>
      <c r="AW786" s="12"/>
      <c r="AX786" s="12"/>
      <c r="AY786" s="12"/>
      <c r="AZ786" s="12"/>
      <c r="BA786" s="12"/>
      <c r="BB786" s="12"/>
    </row>
    <row r="787" spans="1:54" ht="15" thickBot="1">
      <c r="A787" s="12"/>
      <c r="B787" s="12"/>
      <c r="C787" s="12"/>
      <c r="D787" s="12"/>
      <c r="E787" s="12"/>
      <c r="F787" s="12"/>
      <c r="G787" s="12"/>
      <c r="H787" s="12"/>
      <c r="I787" s="12"/>
      <c r="J787" s="12"/>
      <c r="K787" s="12"/>
      <c r="L787" s="34"/>
      <c r="M787" s="12"/>
      <c r="N787" s="12"/>
      <c r="O787" s="12"/>
      <c r="P787" s="12"/>
      <c r="Q787" s="12"/>
      <c r="R787" s="12"/>
      <c r="S787" s="12"/>
      <c r="T787" s="12"/>
      <c r="U787" s="12"/>
      <c r="V787" s="12"/>
      <c r="W787" s="12"/>
      <c r="X787" s="12"/>
      <c r="Y787" s="12"/>
      <c r="Z787" s="12"/>
      <c r="AA787" s="12"/>
      <c r="AB787" s="12"/>
      <c r="AC787" s="12"/>
      <c r="AD787" s="12"/>
      <c r="AE787" s="12"/>
      <c r="AF787" s="12"/>
      <c r="AG787" s="12"/>
      <c r="AH787" s="12"/>
      <c r="AI787" s="12"/>
      <c r="AJ787" s="12"/>
      <c r="AK787" s="12"/>
      <c r="AL787" s="12"/>
      <c r="AM787" s="12"/>
      <c r="AN787" s="12"/>
      <c r="AO787" s="12"/>
      <c r="AP787" s="12"/>
      <c r="AQ787" s="12"/>
      <c r="AR787" s="12"/>
      <c r="AS787" s="12"/>
      <c r="AT787" s="12"/>
      <c r="AU787" s="12"/>
      <c r="AV787" s="12"/>
      <c r="AW787" s="12"/>
      <c r="AX787" s="12"/>
      <c r="AY787" s="12"/>
      <c r="AZ787" s="12"/>
      <c r="BA787" s="12"/>
      <c r="BB787" s="12"/>
    </row>
    <row r="788" spans="1:54" ht="15" thickBot="1">
      <c r="A788" s="12"/>
      <c r="B788" s="12"/>
      <c r="C788" s="12"/>
      <c r="D788" s="12"/>
      <c r="E788" s="12"/>
      <c r="F788" s="12"/>
      <c r="G788" s="12"/>
      <c r="H788" s="12"/>
      <c r="I788" s="12"/>
      <c r="J788" s="12"/>
      <c r="K788" s="12"/>
      <c r="L788" s="34"/>
      <c r="M788" s="12"/>
      <c r="N788" s="12"/>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2"/>
      <c r="AL788" s="12"/>
      <c r="AM788" s="12"/>
      <c r="AN788" s="12"/>
      <c r="AO788" s="12"/>
      <c r="AP788" s="12"/>
      <c r="AQ788" s="12"/>
      <c r="AR788" s="12"/>
      <c r="AS788" s="12"/>
      <c r="AT788" s="12"/>
      <c r="AU788" s="12"/>
      <c r="AV788" s="12"/>
      <c r="AW788" s="12"/>
      <c r="AX788" s="12"/>
      <c r="AY788" s="12"/>
      <c r="AZ788" s="12"/>
      <c r="BA788" s="12"/>
      <c r="BB788" s="12"/>
    </row>
    <row r="789" spans="1:54" ht="15" thickBot="1">
      <c r="A789" s="12"/>
      <c r="B789" s="12"/>
      <c r="C789" s="12"/>
      <c r="D789" s="12"/>
      <c r="E789" s="12"/>
      <c r="F789" s="12"/>
      <c r="G789" s="12"/>
      <c r="H789" s="12"/>
      <c r="I789" s="12"/>
      <c r="J789" s="12"/>
      <c r="K789" s="12"/>
      <c r="L789" s="34"/>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2"/>
      <c r="AL789" s="12"/>
      <c r="AM789" s="12"/>
      <c r="AN789" s="12"/>
      <c r="AO789" s="12"/>
      <c r="AP789" s="12"/>
      <c r="AQ789" s="12"/>
      <c r="AR789" s="12"/>
      <c r="AS789" s="12"/>
      <c r="AT789" s="12"/>
      <c r="AU789" s="12"/>
      <c r="AV789" s="12"/>
      <c r="AW789" s="12"/>
      <c r="AX789" s="12"/>
      <c r="AY789" s="12"/>
      <c r="AZ789" s="12"/>
      <c r="BA789" s="12"/>
      <c r="BB789" s="12"/>
    </row>
    <row r="790" spans="1:54" ht="15" thickBot="1">
      <c r="A790" s="12"/>
      <c r="B790" s="12"/>
      <c r="C790" s="12"/>
      <c r="D790" s="12"/>
      <c r="E790" s="12"/>
      <c r="F790" s="12"/>
      <c r="G790" s="12"/>
      <c r="H790" s="12"/>
      <c r="I790" s="12"/>
      <c r="J790" s="12"/>
      <c r="K790" s="12"/>
      <c r="L790" s="34"/>
      <c r="M790" s="12"/>
      <c r="N790" s="12"/>
      <c r="O790" s="12"/>
      <c r="P790" s="12"/>
      <c r="Q790" s="12"/>
      <c r="R790" s="12"/>
      <c r="S790" s="12"/>
      <c r="T790" s="12"/>
      <c r="U790" s="12"/>
      <c r="V790" s="12"/>
      <c r="W790" s="12"/>
      <c r="X790" s="12"/>
      <c r="Y790" s="12"/>
      <c r="Z790" s="12"/>
      <c r="AA790" s="12"/>
      <c r="AB790" s="12"/>
      <c r="AC790" s="12"/>
      <c r="AD790" s="12"/>
      <c r="AE790" s="12"/>
      <c r="AF790" s="12"/>
      <c r="AG790" s="12"/>
      <c r="AH790" s="12"/>
      <c r="AI790" s="12"/>
      <c r="AJ790" s="12"/>
      <c r="AK790" s="12"/>
      <c r="AL790" s="12"/>
      <c r="AM790" s="12"/>
      <c r="AN790" s="12"/>
      <c r="AO790" s="12"/>
      <c r="AP790" s="12"/>
      <c r="AQ790" s="12"/>
      <c r="AR790" s="12"/>
      <c r="AS790" s="12"/>
      <c r="AT790" s="12"/>
      <c r="AU790" s="12"/>
      <c r="AV790" s="12"/>
      <c r="AW790" s="12"/>
      <c r="AX790" s="12"/>
      <c r="AY790" s="12"/>
      <c r="AZ790" s="12"/>
      <c r="BA790" s="12"/>
      <c r="BB790" s="12"/>
    </row>
    <row r="791" spans="1:54" ht="15" thickBot="1">
      <c r="A791" s="12"/>
      <c r="B791" s="12"/>
      <c r="C791" s="12"/>
      <c r="D791" s="12"/>
      <c r="E791" s="12"/>
      <c r="F791" s="12"/>
      <c r="G791" s="12"/>
      <c r="H791" s="12"/>
      <c r="I791" s="12"/>
      <c r="J791" s="12"/>
      <c r="K791" s="12"/>
      <c r="L791" s="34"/>
      <c r="M791" s="12"/>
      <c r="N791" s="12"/>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2"/>
      <c r="AL791" s="12"/>
      <c r="AM791" s="12"/>
      <c r="AN791" s="12"/>
      <c r="AO791" s="12"/>
      <c r="AP791" s="12"/>
      <c r="AQ791" s="12"/>
      <c r="AR791" s="12"/>
      <c r="AS791" s="12"/>
      <c r="AT791" s="12"/>
      <c r="AU791" s="12"/>
      <c r="AV791" s="12"/>
      <c r="AW791" s="12"/>
      <c r="AX791" s="12"/>
      <c r="AY791" s="12"/>
      <c r="AZ791" s="12"/>
      <c r="BA791" s="12"/>
      <c r="BB791" s="12"/>
    </row>
    <row r="792" spans="1:54" ht="15" thickBot="1">
      <c r="A792" s="12"/>
      <c r="B792" s="12"/>
      <c r="C792" s="12"/>
      <c r="D792" s="12"/>
      <c r="E792" s="12"/>
      <c r="F792" s="12"/>
      <c r="G792" s="12"/>
      <c r="H792" s="12"/>
      <c r="I792" s="12"/>
      <c r="J792" s="12"/>
      <c r="K792" s="12"/>
      <c r="L792" s="34"/>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2"/>
      <c r="AL792" s="12"/>
      <c r="AM792" s="12"/>
      <c r="AN792" s="12"/>
      <c r="AO792" s="12"/>
      <c r="AP792" s="12"/>
      <c r="AQ792" s="12"/>
      <c r="AR792" s="12"/>
      <c r="AS792" s="12"/>
      <c r="AT792" s="12"/>
      <c r="AU792" s="12"/>
      <c r="AV792" s="12"/>
      <c r="AW792" s="12"/>
      <c r="AX792" s="12"/>
      <c r="AY792" s="12"/>
      <c r="AZ792" s="12"/>
      <c r="BA792" s="12"/>
      <c r="BB792" s="12"/>
    </row>
    <row r="793" spans="1:54" ht="15" thickBot="1">
      <c r="A793" s="12"/>
      <c r="B793" s="12"/>
      <c r="C793" s="12"/>
      <c r="D793" s="12"/>
      <c r="E793" s="12"/>
      <c r="F793" s="12"/>
      <c r="G793" s="12"/>
      <c r="H793" s="12"/>
      <c r="I793" s="12"/>
      <c r="J793" s="12"/>
      <c r="K793" s="12"/>
      <c r="L793" s="34"/>
      <c r="M793" s="12"/>
      <c r="N793" s="12"/>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2"/>
      <c r="AL793" s="12"/>
      <c r="AM793" s="12"/>
      <c r="AN793" s="12"/>
      <c r="AO793" s="12"/>
      <c r="AP793" s="12"/>
      <c r="AQ793" s="12"/>
      <c r="AR793" s="12"/>
      <c r="AS793" s="12"/>
      <c r="AT793" s="12"/>
      <c r="AU793" s="12"/>
      <c r="AV793" s="12"/>
      <c r="AW793" s="12"/>
      <c r="AX793" s="12"/>
      <c r="AY793" s="12"/>
      <c r="AZ793" s="12"/>
      <c r="BA793" s="12"/>
      <c r="BB793" s="12"/>
    </row>
    <row r="794" spans="1:54" ht="15" thickBot="1">
      <c r="A794" s="12"/>
      <c r="B794" s="12"/>
      <c r="C794" s="12"/>
      <c r="D794" s="12"/>
      <c r="E794" s="12"/>
      <c r="F794" s="12"/>
      <c r="G794" s="12"/>
      <c r="H794" s="12"/>
      <c r="I794" s="12"/>
      <c r="J794" s="12"/>
      <c r="K794" s="12"/>
      <c r="L794" s="34"/>
      <c r="M794" s="12"/>
      <c r="N794" s="12"/>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2"/>
      <c r="AL794" s="12"/>
      <c r="AM794" s="12"/>
      <c r="AN794" s="12"/>
      <c r="AO794" s="12"/>
      <c r="AP794" s="12"/>
      <c r="AQ794" s="12"/>
      <c r="AR794" s="12"/>
      <c r="AS794" s="12"/>
      <c r="AT794" s="12"/>
      <c r="AU794" s="12"/>
      <c r="AV794" s="12"/>
      <c r="AW794" s="12"/>
      <c r="AX794" s="12"/>
      <c r="AY794" s="12"/>
      <c r="AZ794" s="12"/>
      <c r="BA794" s="12"/>
      <c r="BB794" s="12"/>
    </row>
    <row r="795" spans="1:54" ht="15" thickBot="1">
      <c r="A795" s="12"/>
      <c r="B795" s="12"/>
      <c r="C795" s="12"/>
      <c r="D795" s="12"/>
      <c r="E795" s="12"/>
      <c r="F795" s="12"/>
      <c r="G795" s="12"/>
      <c r="H795" s="12"/>
      <c r="I795" s="12"/>
      <c r="J795" s="12"/>
      <c r="K795" s="12"/>
      <c r="L795" s="34"/>
      <c r="M795" s="12"/>
      <c r="N795" s="12"/>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2"/>
      <c r="AL795" s="12"/>
      <c r="AM795" s="12"/>
      <c r="AN795" s="12"/>
      <c r="AO795" s="12"/>
      <c r="AP795" s="12"/>
      <c r="AQ795" s="12"/>
      <c r="AR795" s="12"/>
      <c r="AS795" s="12"/>
      <c r="AT795" s="12"/>
      <c r="AU795" s="12"/>
      <c r="AV795" s="12"/>
      <c r="AW795" s="12"/>
      <c r="AX795" s="12"/>
      <c r="AY795" s="12"/>
      <c r="AZ795" s="12"/>
      <c r="BA795" s="12"/>
      <c r="BB795" s="12"/>
    </row>
    <row r="796" spans="1:54" ht="15" thickBot="1">
      <c r="A796" s="12"/>
      <c r="B796" s="12"/>
      <c r="C796" s="12"/>
      <c r="D796" s="12"/>
      <c r="E796" s="12"/>
      <c r="F796" s="12"/>
      <c r="G796" s="12"/>
      <c r="H796" s="12"/>
      <c r="I796" s="12"/>
      <c r="J796" s="12"/>
      <c r="K796" s="12"/>
      <c r="L796" s="34"/>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2"/>
      <c r="AL796" s="12"/>
      <c r="AM796" s="12"/>
      <c r="AN796" s="12"/>
      <c r="AO796" s="12"/>
      <c r="AP796" s="12"/>
      <c r="AQ796" s="12"/>
      <c r="AR796" s="12"/>
      <c r="AS796" s="12"/>
      <c r="AT796" s="12"/>
      <c r="AU796" s="12"/>
      <c r="AV796" s="12"/>
      <c r="AW796" s="12"/>
      <c r="AX796" s="12"/>
      <c r="AY796" s="12"/>
      <c r="AZ796" s="12"/>
      <c r="BA796" s="12"/>
      <c r="BB796" s="12"/>
    </row>
    <row r="797" spans="1:54" ht="15" thickBot="1">
      <c r="A797" s="12"/>
      <c r="B797" s="12"/>
      <c r="C797" s="12"/>
      <c r="D797" s="12"/>
      <c r="E797" s="12"/>
      <c r="F797" s="12"/>
      <c r="G797" s="12"/>
      <c r="H797" s="12"/>
      <c r="I797" s="12"/>
      <c r="J797" s="12"/>
      <c r="K797" s="12"/>
      <c r="L797" s="34"/>
      <c r="M797" s="12"/>
      <c r="N797" s="12"/>
      <c r="O797" s="12"/>
      <c r="P797" s="12"/>
      <c r="Q797" s="12"/>
      <c r="R797" s="12"/>
      <c r="S797" s="12"/>
      <c r="T797" s="12"/>
      <c r="U797" s="12"/>
      <c r="V797" s="12"/>
      <c r="W797" s="12"/>
      <c r="X797" s="12"/>
      <c r="Y797" s="12"/>
      <c r="Z797" s="12"/>
      <c r="AA797" s="12"/>
      <c r="AB797" s="12"/>
      <c r="AC797" s="12"/>
      <c r="AD797" s="12"/>
      <c r="AE797" s="12"/>
      <c r="AF797" s="12"/>
      <c r="AG797" s="12"/>
      <c r="AH797" s="12"/>
      <c r="AI797" s="12"/>
      <c r="AJ797" s="12"/>
      <c r="AK797" s="12"/>
      <c r="AL797" s="12"/>
      <c r="AM797" s="12"/>
      <c r="AN797" s="12"/>
      <c r="AO797" s="12"/>
      <c r="AP797" s="12"/>
      <c r="AQ797" s="12"/>
      <c r="AR797" s="12"/>
      <c r="AS797" s="12"/>
      <c r="AT797" s="12"/>
      <c r="AU797" s="12"/>
      <c r="AV797" s="12"/>
      <c r="AW797" s="12"/>
      <c r="AX797" s="12"/>
      <c r="AY797" s="12"/>
      <c r="AZ797" s="12"/>
      <c r="BA797" s="12"/>
      <c r="BB797" s="12"/>
    </row>
    <row r="798" spans="1:54" ht="15" thickBot="1">
      <c r="A798" s="12"/>
      <c r="B798" s="12"/>
      <c r="C798" s="12"/>
      <c r="D798" s="12"/>
      <c r="E798" s="12"/>
      <c r="F798" s="12"/>
      <c r="G798" s="12"/>
      <c r="H798" s="12"/>
      <c r="I798" s="12"/>
      <c r="J798" s="12"/>
      <c r="K798" s="12"/>
      <c r="L798" s="34"/>
      <c r="M798" s="12"/>
      <c r="N798" s="12"/>
      <c r="O798" s="12"/>
      <c r="P798" s="12"/>
      <c r="Q798" s="12"/>
      <c r="R798" s="12"/>
      <c r="S798" s="12"/>
      <c r="T798" s="12"/>
      <c r="U798" s="12"/>
      <c r="V798" s="12"/>
      <c r="W798" s="12"/>
      <c r="X798" s="12"/>
      <c r="Y798" s="12"/>
      <c r="Z798" s="12"/>
      <c r="AA798" s="12"/>
      <c r="AB798" s="12"/>
      <c r="AC798" s="12"/>
      <c r="AD798" s="12"/>
      <c r="AE798" s="12"/>
      <c r="AF798" s="12"/>
      <c r="AG798" s="12"/>
      <c r="AH798" s="12"/>
      <c r="AI798" s="12"/>
      <c r="AJ798" s="12"/>
      <c r="AK798" s="12"/>
      <c r="AL798" s="12"/>
      <c r="AM798" s="12"/>
      <c r="AN798" s="12"/>
      <c r="AO798" s="12"/>
      <c r="AP798" s="12"/>
      <c r="AQ798" s="12"/>
      <c r="AR798" s="12"/>
      <c r="AS798" s="12"/>
      <c r="AT798" s="12"/>
      <c r="AU798" s="12"/>
      <c r="AV798" s="12"/>
      <c r="AW798" s="12"/>
      <c r="AX798" s="12"/>
      <c r="AY798" s="12"/>
      <c r="AZ798" s="12"/>
      <c r="BA798" s="12"/>
      <c r="BB798" s="12"/>
    </row>
    <row r="799" spans="1:54" ht="15" thickBot="1">
      <c r="A799" s="12"/>
      <c r="B799" s="12"/>
      <c r="C799" s="12"/>
      <c r="D799" s="12"/>
      <c r="E799" s="12"/>
      <c r="F799" s="12"/>
      <c r="G799" s="12"/>
      <c r="H799" s="12"/>
      <c r="I799" s="12"/>
      <c r="J799" s="12"/>
      <c r="K799" s="12"/>
      <c r="L799" s="34"/>
      <c r="M799" s="12"/>
      <c r="N799" s="12"/>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2"/>
      <c r="AL799" s="12"/>
      <c r="AM799" s="12"/>
      <c r="AN799" s="12"/>
      <c r="AO799" s="12"/>
      <c r="AP799" s="12"/>
      <c r="AQ799" s="12"/>
      <c r="AR799" s="12"/>
      <c r="AS799" s="12"/>
      <c r="AT799" s="12"/>
      <c r="AU799" s="12"/>
      <c r="AV799" s="12"/>
      <c r="AW799" s="12"/>
      <c r="AX799" s="12"/>
      <c r="AY799" s="12"/>
      <c r="AZ799" s="12"/>
      <c r="BA799" s="12"/>
      <c r="BB799" s="12"/>
    </row>
    <row r="800" spans="1:54" ht="15" thickBot="1">
      <c r="A800" s="12"/>
      <c r="B800" s="12"/>
      <c r="C800" s="12"/>
      <c r="D800" s="12"/>
      <c r="E800" s="12"/>
      <c r="F800" s="12"/>
      <c r="G800" s="12"/>
      <c r="H800" s="12"/>
      <c r="I800" s="12"/>
      <c r="J800" s="12"/>
      <c r="K800" s="12"/>
      <c r="L800" s="34"/>
      <c r="M800" s="12"/>
      <c r="N800" s="12"/>
      <c r="O800" s="12"/>
      <c r="P800" s="12"/>
      <c r="Q800" s="12"/>
      <c r="R800" s="12"/>
      <c r="S800" s="12"/>
      <c r="T800" s="12"/>
      <c r="U800" s="12"/>
      <c r="V800" s="12"/>
      <c r="W800" s="12"/>
      <c r="X800" s="12"/>
      <c r="Y800" s="12"/>
      <c r="Z800" s="12"/>
      <c r="AA800" s="12"/>
      <c r="AB800" s="12"/>
      <c r="AC800" s="12"/>
      <c r="AD800" s="12"/>
      <c r="AE800" s="12"/>
      <c r="AF800" s="12"/>
      <c r="AG800" s="12"/>
      <c r="AH800" s="12"/>
      <c r="AI800" s="12"/>
      <c r="AJ800" s="12"/>
      <c r="AK800" s="12"/>
      <c r="AL800" s="12"/>
      <c r="AM800" s="12"/>
      <c r="AN800" s="12"/>
      <c r="AO800" s="12"/>
      <c r="AP800" s="12"/>
      <c r="AQ800" s="12"/>
      <c r="AR800" s="12"/>
      <c r="AS800" s="12"/>
      <c r="AT800" s="12"/>
      <c r="AU800" s="12"/>
      <c r="AV800" s="12"/>
      <c r="AW800" s="12"/>
      <c r="AX800" s="12"/>
      <c r="AY800" s="12"/>
      <c r="AZ800" s="12"/>
      <c r="BA800" s="12"/>
      <c r="BB800" s="12"/>
    </row>
    <row r="801" spans="1:54" ht="15" thickBot="1">
      <c r="A801" s="12"/>
      <c r="B801" s="12"/>
      <c r="C801" s="12"/>
      <c r="D801" s="12"/>
      <c r="E801" s="12"/>
      <c r="F801" s="12"/>
      <c r="G801" s="12"/>
      <c r="H801" s="12"/>
      <c r="I801" s="12"/>
      <c r="J801" s="12"/>
      <c r="K801" s="12"/>
      <c r="L801" s="34"/>
      <c r="M801" s="12"/>
      <c r="N801" s="12"/>
      <c r="O801" s="12"/>
      <c r="P801" s="12"/>
      <c r="Q801" s="12"/>
      <c r="R801" s="12"/>
      <c r="S801" s="12"/>
      <c r="T801" s="12"/>
      <c r="U801" s="12"/>
      <c r="V801" s="12"/>
      <c r="W801" s="12"/>
      <c r="X801" s="12"/>
      <c r="Y801" s="12"/>
      <c r="Z801" s="12"/>
      <c r="AA801" s="12"/>
      <c r="AB801" s="12"/>
      <c r="AC801" s="12"/>
      <c r="AD801" s="12"/>
      <c r="AE801" s="12"/>
      <c r="AF801" s="12"/>
      <c r="AG801" s="12"/>
      <c r="AH801" s="12"/>
      <c r="AI801" s="12"/>
      <c r="AJ801" s="12"/>
      <c r="AK801" s="12"/>
      <c r="AL801" s="12"/>
      <c r="AM801" s="12"/>
      <c r="AN801" s="12"/>
      <c r="AO801" s="12"/>
      <c r="AP801" s="12"/>
      <c r="AQ801" s="12"/>
      <c r="AR801" s="12"/>
      <c r="AS801" s="12"/>
      <c r="AT801" s="12"/>
      <c r="AU801" s="12"/>
      <c r="AV801" s="12"/>
      <c r="AW801" s="12"/>
      <c r="AX801" s="12"/>
      <c r="AY801" s="12"/>
      <c r="AZ801" s="12"/>
      <c r="BA801" s="12"/>
      <c r="BB801" s="12"/>
    </row>
    <row r="802" spans="1:54" ht="15" thickBot="1">
      <c r="A802" s="12"/>
      <c r="B802" s="12"/>
      <c r="C802" s="12"/>
      <c r="D802" s="12"/>
      <c r="E802" s="12"/>
      <c r="F802" s="12"/>
      <c r="G802" s="12"/>
      <c r="H802" s="12"/>
      <c r="I802" s="12"/>
      <c r="J802" s="12"/>
      <c r="K802" s="12"/>
      <c r="L802" s="34"/>
      <c r="M802" s="12"/>
      <c r="N802" s="12"/>
      <c r="O802" s="12"/>
      <c r="P802" s="12"/>
      <c r="Q802" s="12"/>
      <c r="R802" s="12"/>
      <c r="S802" s="12"/>
      <c r="T802" s="12"/>
      <c r="U802" s="12"/>
      <c r="V802" s="12"/>
      <c r="W802" s="12"/>
      <c r="X802" s="12"/>
      <c r="Y802" s="12"/>
      <c r="Z802" s="12"/>
      <c r="AA802" s="12"/>
      <c r="AB802" s="12"/>
      <c r="AC802" s="12"/>
      <c r="AD802" s="12"/>
      <c r="AE802" s="12"/>
      <c r="AF802" s="12"/>
      <c r="AG802" s="12"/>
      <c r="AH802" s="12"/>
      <c r="AI802" s="12"/>
      <c r="AJ802" s="12"/>
      <c r="AK802" s="12"/>
      <c r="AL802" s="12"/>
      <c r="AM802" s="12"/>
      <c r="AN802" s="12"/>
      <c r="AO802" s="12"/>
      <c r="AP802" s="12"/>
      <c r="AQ802" s="12"/>
      <c r="AR802" s="12"/>
      <c r="AS802" s="12"/>
      <c r="AT802" s="12"/>
      <c r="AU802" s="12"/>
      <c r="AV802" s="12"/>
      <c r="AW802" s="12"/>
      <c r="AX802" s="12"/>
      <c r="AY802" s="12"/>
      <c r="AZ802" s="12"/>
      <c r="BA802" s="12"/>
      <c r="BB802" s="12"/>
    </row>
    <row r="803" spans="1:54" ht="15" thickBot="1">
      <c r="A803" s="12"/>
      <c r="B803" s="12"/>
      <c r="C803" s="12"/>
      <c r="D803" s="12"/>
      <c r="E803" s="12"/>
      <c r="F803" s="12"/>
      <c r="G803" s="12"/>
      <c r="H803" s="12"/>
      <c r="I803" s="12"/>
      <c r="J803" s="12"/>
      <c r="K803" s="12"/>
      <c r="L803" s="34"/>
      <c r="M803" s="12"/>
      <c r="N803" s="12"/>
      <c r="O803" s="12"/>
      <c r="P803" s="12"/>
      <c r="Q803" s="12"/>
      <c r="R803" s="12"/>
      <c r="S803" s="12"/>
      <c r="T803" s="12"/>
      <c r="U803" s="12"/>
      <c r="V803" s="12"/>
      <c r="W803" s="12"/>
      <c r="X803" s="12"/>
      <c r="Y803" s="12"/>
      <c r="Z803" s="12"/>
      <c r="AA803" s="12"/>
      <c r="AB803" s="12"/>
      <c r="AC803" s="12"/>
      <c r="AD803" s="12"/>
      <c r="AE803" s="12"/>
      <c r="AF803" s="12"/>
      <c r="AG803" s="12"/>
      <c r="AH803" s="12"/>
      <c r="AI803" s="12"/>
      <c r="AJ803" s="12"/>
      <c r="AK803" s="12"/>
      <c r="AL803" s="12"/>
      <c r="AM803" s="12"/>
      <c r="AN803" s="12"/>
      <c r="AO803" s="12"/>
      <c r="AP803" s="12"/>
      <c r="AQ803" s="12"/>
      <c r="AR803" s="12"/>
      <c r="AS803" s="12"/>
      <c r="AT803" s="12"/>
      <c r="AU803" s="12"/>
      <c r="AV803" s="12"/>
      <c r="AW803" s="12"/>
      <c r="AX803" s="12"/>
      <c r="AY803" s="12"/>
      <c r="AZ803" s="12"/>
      <c r="BA803" s="12"/>
      <c r="BB803" s="12"/>
    </row>
    <row r="804" spans="1:54" ht="15" thickBot="1">
      <c r="A804" s="12"/>
      <c r="B804" s="12"/>
      <c r="C804" s="12"/>
      <c r="D804" s="12"/>
      <c r="E804" s="12"/>
      <c r="F804" s="12"/>
      <c r="G804" s="12"/>
      <c r="H804" s="12"/>
      <c r="I804" s="12"/>
      <c r="J804" s="12"/>
      <c r="K804" s="12"/>
      <c r="L804" s="34"/>
      <c r="M804" s="12"/>
      <c r="N804" s="12"/>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2"/>
      <c r="AL804" s="12"/>
      <c r="AM804" s="12"/>
      <c r="AN804" s="12"/>
      <c r="AO804" s="12"/>
      <c r="AP804" s="12"/>
      <c r="AQ804" s="12"/>
      <c r="AR804" s="12"/>
      <c r="AS804" s="12"/>
      <c r="AT804" s="12"/>
      <c r="AU804" s="12"/>
      <c r="AV804" s="12"/>
      <c r="AW804" s="12"/>
      <c r="AX804" s="12"/>
      <c r="AY804" s="12"/>
      <c r="AZ804" s="12"/>
      <c r="BA804" s="12"/>
      <c r="BB804" s="12"/>
    </row>
    <row r="805" spans="1:54" ht="15" thickBot="1">
      <c r="A805" s="12"/>
      <c r="B805" s="12"/>
      <c r="C805" s="12"/>
      <c r="D805" s="12"/>
      <c r="E805" s="12"/>
      <c r="F805" s="12"/>
      <c r="G805" s="12"/>
      <c r="H805" s="12"/>
      <c r="I805" s="12"/>
      <c r="J805" s="12"/>
      <c r="K805" s="12"/>
      <c r="L805" s="34"/>
      <c r="M805" s="12"/>
      <c r="N805" s="12"/>
      <c r="O805" s="12"/>
      <c r="P805" s="12"/>
      <c r="Q805" s="12"/>
      <c r="R805" s="12"/>
      <c r="S805" s="12"/>
      <c r="T805" s="12"/>
      <c r="U805" s="12"/>
      <c r="V805" s="12"/>
      <c r="W805" s="12"/>
      <c r="X805" s="12"/>
      <c r="Y805" s="12"/>
      <c r="Z805" s="12"/>
      <c r="AA805" s="12"/>
      <c r="AB805" s="12"/>
      <c r="AC805" s="12"/>
      <c r="AD805" s="12"/>
      <c r="AE805" s="12"/>
      <c r="AF805" s="12"/>
      <c r="AG805" s="12"/>
      <c r="AH805" s="12"/>
      <c r="AI805" s="12"/>
      <c r="AJ805" s="12"/>
      <c r="AK805" s="12"/>
      <c r="AL805" s="12"/>
      <c r="AM805" s="12"/>
      <c r="AN805" s="12"/>
      <c r="AO805" s="12"/>
      <c r="AP805" s="12"/>
      <c r="AQ805" s="12"/>
      <c r="AR805" s="12"/>
      <c r="AS805" s="12"/>
      <c r="AT805" s="12"/>
      <c r="AU805" s="12"/>
      <c r="AV805" s="12"/>
      <c r="AW805" s="12"/>
      <c r="AX805" s="12"/>
      <c r="AY805" s="12"/>
      <c r="AZ805" s="12"/>
      <c r="BA805" s="12"/>
      <c r="BB805" s="12"/>
    </row>
    <row r="806" spans="1:54" ht="15" thickBot="1">
      <c r="A806" s="12"/>
      <c r="B806" s="12"/>
      <c r="C806" s="12"/>
      <c r="D806" s="12"/>
      <c r="E806" s="12"/>
      <c r="F806" s="12"/>
      <c r="G806" s="12"/>
      <c r="H806" s="12"/>
      <c r="I806" s="12"/>
      <c r="J806" s="12"/>
      <c r="K806" s="12"/>
      <c r="L806" s="34"/>
      <c r="M806" s="12"/>
      <c r="N806" s="12"/>
      <c r="O806" s="12"/>
      <c r="P806" s="12"/>
      <c r="Q806" s="12"/>
      <c r="R806" s="12"/>
      <c r="S806" s="12"/>
      <c r="T806" s="12"/>
      <c r="U806" s="12"/>
      <c r="V806" s="12"/>
      <c r="W806" s="12"/>
      <c r="X806" s="12"/>
      <c r="Y806" s="12"/>
      <c r="Z806" s="12"/>
      <c r="AA806" s="12"/>
      <c r="AB806" s="12"/>
      <c r="AC806" s="12"/>
      <c r="AD806" s="12"/>
      <c r="AE806" s="12"/>
      <c r="AF806" s="12"/>
      <c r="AG806" s="12"/>
      <c r="AH806" s="12"/>
      <c r="AI806" s="12"/>
      <c r="AJ806" s="12"/>
      <c r="AK806" s="12"/>
      <c r="AL806" s="12"/>
      <c r="AM806" s="12"/>
      <c r="AN806" s="12"/>
      <c r="AO806" s="12"/>
      <c r="AP806" s="12"/>
      <c r="AQ806" s="12"/>
      <c r="AR806" s="12"/>
      <c r="AS806" s="12"/>
      <c r="AT806" s="12"/>
      <c r="AU806" s="12"/>
      <c r="AV806" s="12"/>
      <c r="AW806" s="12"/>
      <c r="AX806" s="12"/>
      <c r="AY806" s="12"/>
      <c r="AZ806" s="12"/>
      <c r="BA806" s="12"/>
      <c r="BB806" s="12"/>
    </row>
    <row r="807" spans="1:54" ht="15" thickBot="1">
      <c r="A807" s="12"/>
      <c r="B807" s="12"/>
      <c r="C807" s="12"/>
      <c r="D807" s="12"/>
      <c r="E807" s="12"/>
      <c r="F807" s="12"/>
      <c r="G807" s="12"/>
      <c r="H807" s="12"/>
      <c r="I807" s="12"/>
      <c r="J807" s="12"/>
      <c r="K807" s="12"/>
      <c r="L807" s="34"/>
      <c r="M807" s="12"/>
      <c r="N807" s="12"/>
      <c r="O807" s="12"/>
      <c r="P807" s="12"/>
      <c r="Q807" s="12"/>
      <c r="R807" s="12"/>
      <c r="S807" s="12"/>
      <c r="T807" s="12"/>
      <c r="U807" s="12"/>
      <c r="V807" s="12"/>
      <c r="W807" s="12"/>
      <c r="X807" s="12"/>
      <c r="Y807" s="12"/>
      <c r="Z807" s="12"/>
      <c r="AA807" s="12"/>
      <c r="AB807" s="12"/>
      <c r="AC807" s="12"/>
      <c r="AD807" s="12"/>
      <c r="AE807" s="12"/>
      <c r="AF807" s="12"/>
      <c r="AG807" s="12"/>
      <c r="AH807" s="12"/>
      <c r="AI807" s="12"/>
      <c r="AJ807" s="12"/>
      <c r="AK807" s="12"/>
      <c r="AL807" s="12"/>
      <c r="AM807" s="12"/>
      <c r="AN807" s="12"/>
      <c r="AO807" s="12"/>
      <c r="AP807" s="12"/>
      <c r="AQ807" s="12"/>
      <c r="AR807" s="12"/>
      <c r="AS807" s="12"/>
      <c r="AT807" s="12"/>
      <c r="AU807" s="12"/>
      <c r="AV807" s="12"/>
      <c r="AW807" s="12"/>
      <c r="AX807" s="12"/>
      <c r="AY807" s="12"/>
      <c r="AZ807" s="12"/>
      <c r="BA807" s="12"/>
      <c r="BB807" s="12"/>
    </row>
    <row r="808" spans="1:54" ht="15" thickBot="1">
      <c r="A808" s="12"/>
      <c r="B808" s="12"/>
      <c r="C808" s="12"/>
      <c r="D808" s="12"/>
      <c r="E808" s="12"/>
      <c r="F808" s="12"/>
      <c r="G808" s="12"/>
      <c r="H808" s="12"/>
      <c r="I808" s="12"/>
      <c r="J808" s="12"/>
      <c r="K808" s="12"/>
      <c r="L808" s="34"/>
      <c r="M808" s="12"/>
      <c r="N808" s="12"/>
      <c r="O808" s="12"/>
      <c r="P808" s="12"/>
      <c r="Q808" s="12"/>
      <c r="R808" s="12"/>
      <c r="S808" s="12"/>
      <c r="T808" s="12"/>
      <c r="U808" s="12"/>
      <c r="V808" s="12"/>
      <c r="W808" s="12"/>
      <c r="X808" s="12"/>
      <c r="Y808" s="12"/>
      <c r="Z808" s="12"/>
      <c r="AA808" s="12"/>
      <c r="AB808" s="12"/>
      <c r="AC808" s="12"/>
      <c r="AD808" s="12"/>
      <c r="AE808" s="12"/>
      <c r="AF808" s="12"/>
      <c r="AG808" s="12"/>
      <c r="AH808" s="12"/>
      <c r="AI808" s="12"/>
      <c r="AJ808" s="12"/>
      <c r="AK808" s="12"/>
      <c r="AL808" s="12"/>
      <c r="AM808" s="12"/>
      <c r="AN808" s="12"/>
      <c r="AO808" s="12"/>
      <c r="AP808" s="12"/>
      <c r="AQ808" s="12"/>
      <c r="AR808" s="12"/>
      <c r="AS808" s="12"/>
      <c r="AT808" s="12"/>
      <c r="AU808" s="12"/>
      <c r="AV808" s="12"/>
      <c r="AW808" s="12"/>
      <c r="AX808" s="12"/>
      <c r="AY808" s="12"/>
      <c r="AZ808" s="12"/>
      <c r="BA808" s="12"/>
      <c r="BB808" s="12"/>
    </row>
    <row r="809" spans="1:54" ht="15" thickBot="1">
      <c r="A809" s="12"/>
      <c r="B809" s="12"/>
      <c r="C809" s="12"/>
      <c r="D809" s="12"/>
      <c r="E809" s="12"/>
      <c r="F809" s="12"/>
      <c r="G809" s="12"/>
      <c r="H809" s="12"/>
      <c r="I809" s="12"/>
      <c r="J809" s="12"/>
      <c r="K809" s="12"/>
      <c r="L809" s="34"/>
      <c r="M809" s="12"/>
      <c r="N809" s="12"/>
      <c r="O809" s="12"/>
      <c r="P809" s="12"/>
      <c r="Q809" s="12"/>
      <c r="R809" s="12"/>
      <c r="S809" s="12"/>
      <c r="T809" s="12"/>
      <c r="U809" s="12"/>
      <c r="V809" s="12"/>
      <c r="W809" s="12"/>
      <c r="X809" s="12"/>
      <c r="Y809" s="12"/>
      <c r="Z809" s="12"/>
      <c r="AA809" s="12"/>
      <c r="AB809" s="12"/>
      <c r="AC809" s="12"/>
      <c r="AD809" s="12"/>
      <c r="AE809" s="12"/>
      <c r="AF809" s="12"/>
      <c r="AG809" s="12"/>
      <c r="AH809" s="12"/>
      <c r="AI809" s="12"/>
      <c r="AJ809" s="12"/>
      <c r="AK809" s="12"/>
      <c r="AL809" s="12"/>
      <c r="AM809" s="12"/>
      <c r="AN809" s="12"/>
      <c r="AO809" s="12"/>
      <c r="AP809" s="12"/>
      <c r="AQ809" s="12"/>
      <c r="AR809" s="12"/>
      <c r="AS809" s="12"/>
      <c r="AT809" s="12"/>
      <c r="AU809" s="12"/>
      <c r="AV809" s="12"/>
      <c r="AW809" s="12"/>
      <c r="AX809" s="12"/>
      <c r="AY809" s="12"/>
      <c r="AZ809" s="12"/>
      <c r="BA809" s="12"/>
      <c r="BB809" s="12"/>
    </row>
    <row r="810" spans="1:54" ht="15" thickBot="1">
      <c r="A810" s="12"/>
      <c r="B810" s="12"/>
      <c r="C810" s="12"/>
      <c r="D810" s="12"/>
      <c r="E810" s="12"/>
      <c r="F810" s="12"/>
      <c r="G810" s="12"/>
      <c r="H810" s="12"/>
      <c r="I810" s="12"/>
      <c r="J810" s="12"/>
      <c r="K810" s="12"/>
      <c r="L810" s="34"/>
      <c r="M810" s="12"/>
      <c r="N810" s="12"/>
      <c r="O810" s="12"/>
      <c r="P810" s="12"/>
      <c r="Q810" s="12"/>
      <c r="R810" s="12"/>
      <c r="S810" s="12"/>
      <c r="T810" s="12"/>
      <c r="U810" s="12"/>
      <c r="V810" s="12"/>
      <c r="W810" s="12"/>
      <c r="X810" s="12"/>
      <c r="Y810" s="12"/>
      <c r="Z810" s="12"/>
      <c r="AA810" s="12"/>
      <c r="AB810" s="12"/>
      <c r="AC810" s="12"/>
      <c r="AD810" s="12"/>
      <c r="AE810" s="12"/>
      <c r="AF810" s="12"/>
      <c r="AG810" s="12"/>
      <c r="AH810" s="12"/>
      <c r="AI810" s="12"/>
      <c r="AJ810" s="12"/>
      <c r="AK810" s="12"/>
      <c r="AL810" s="12"/>
      <c r="AM810" s="12"/>
      <c r="AN810" s="12"/>
      <c r="AO810" s="12"/>
      <c r="AP810" s="12"/>
      <c r="AQ810" s="12"/>
      <c r="AR810" s="12"/>
      <c r="AS810" s="12"/>
      <c r="AT810" s="12"/>
      <c r="AU810" s="12"/>
      <c r="AV810" s="12"/>
      <c r="AW810" s="12"/>
      <c r="AX810" s="12"/>
      <c r="AY810" s="12"/>
      <c r="AZ810" s="12"/>
      <c r="BA810" s="12"/>
      <c r="BB810" s="12"/>
    </row>
    <row r="811" spans="1:54" ht="15" thickBot="1">
      <c r="A811" s="12"/>
      <c r="B811" s="12"/>
      <c r="C811" s="12"/>
      <c r="D811" s="12"/>
      <c r="E811" s="12"/>
      <c r="F811" s="12"/>
      <c r="G811" s="12"/>
      <c r="H811" s="12"/>
      <c r="I811" s="12"/>
      <c r="J811" s="12"/>
      <c r="K811" s="12"/>
      <c r="L811" s="34"/>
      <c r="M811" s="12"/>
      <c r="N811" s="12"/>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2"/>
      <c r="AL811" s="12"/>
      <c r="AM811" s="12"/>
      <c r="AN811" s="12"/>
      <c r="AO811" s="12"/>
      <c r="AP811" s="12"/>
      <c r="AQ811" s="12"/>
      <c r="AR811" s="12"/>
      <c r="AS811" s="12"/>
      <c r="AT811" s="12"/>
      <c r="AU811" s="12"/>
      <c r="AV811" s="12"/>
      <c r="AW811" s="12"/>
      <c r="AX811" s="12"/>
      <c r="AY811" s="12"/>
      <c r="AZ811" s="12"/>
      <c r="BA811" s="12"/>
      <c r="BB811" s="12"/>
    </row>
    <row r="812" spans="1:54" ht="15" thickBot="1">
      <c r="A812" s="12"/>
      <c r="B812" s="12"/>
      <c r="C812" s="12"/>
      <c r="D812" s="12"/>
      <c r="E812" s="12"/>
      <c r="F812" s="12"/>
      <c r="G812" s="12"/>
      <c r="H812" s="12"/>
      <c r="I812" s="12"/>
      <c r="J812" s="12"/>
      <c r="K812" s="12"/>
      <c r="L812" s="34"/>
      <c r="M812" s="12"/>
      <c r="N812" s="12"/>
      <c r="O812" s="12"/>
      <c r="P812" s="12"/>
      <c r="Q812" s="12"/>
      <c r="R812" s="12"/>
      <c r="S812" s="12"/>
      <c r="T812" s="12"/>
      <c r="U812" s="12"/>
      <c r="V812" s="12"/>
      <c r="W812" s="12"/>
      <c r="X812" s="12"/>
      <c r="Y812" s="12"/>
      <c r="Z812" s="12"/>
      <c r="AA812" s="12"/>
      <c r="AB812" s="12"/>
      <c r="AC812" s="12"/>
      <c r="AD812" s="12"/>
      <c r="AE812" s="12"/>
      <c r="AF812" s="12"/>
      <c r="AG812" s="12"/>
      <c r="AH812" s="12"/>
      <c r="AI812" s="12"/>
      <c r="AJ812" s="12"/>
      <c r="AK812" s="12"/>
      <c r="AL812" s="12"/>
      <c r="AM812" s="12"/>
      <c r="AN812" s="12"/>
      <c r="AO812" s="12"/>
      <c r="AP812" s="12"/>
      <c r="AQ812" s="12"/>
      <c r="AR812" s="12"/>
      <c r="AS812" s="12"/>
      <c r="AT812" s="12"/>
      <c r="AU812" s="12"/>
      <c r="AV812" s="12"/>
      <c r="AW812" s="12"/>
      <c r="AX812" s="12"/>
      <c r="AY812" s="12"/>
      <c r="AZ812" s="12"/>
      <c r="BA812" s="12"/>
      <c r="BB812" s="12"/>
    </row>
    <row r="813" spans="1:54" ht="15" thickBot="1">
      <c r="A813" s="12"/>
      <c r="B813" s="12"/>
      <c r="C813" s="12"/>
      <c r="D813" s="12"/>
      <c r="E813" s="12"/>
      <c r="F813" s="12"/>
      <c r="G813" s="12"/>
      <c r="H813" s="12"/>
      <c r="I813" s="12"/>
      <c r="J813" s="12"/>
      <c r="K813" s="12"/>
      <c r="L813" s="34"/>
      <c r="M813" s="12"/>
      <c r="N813" s="12"/>
      <c r="O813" s="12"/>
      <c r="P813" s="12"/>
      <c r="Q813" s="12"/>
      <c r="R813" s="12"/>
      <c r="S813" s="12"/>
      <c r="T813" s="12"/>
      <c r="U813" s="12"/>
      <c r="V813" s="12"/>
      <c r="W813" s="12"/>
      <c r="X813" s="12"/>
      <c r="Y813" s="12"/>
      <c r="Z813" s="12"/>
      <c r="AA813" s="12"/>
      <c r="AB813" s="12"/>
      <c r="AC813" s="12"/>
      <c r="AD813" s="12"/>
      <c r="AE813" s="12"/>
      <c r="AF813" s="12"/>
      <c r="AG813" s="12"/>
      <c r="AH813" s="12"/>
      <c r="AI813" s="12"/>
      <c r="AJ813" s="12"/>
      <c r="AK813" s="12"/>
      <c r="AL813" s="12"/>
      <c r="AM813" s="12"/>
      <c r="AN813" s="12"/>
      <c r="AO813" s="12"/>
      <c r="AP813" s="12"/>
      <c r="AQ813" s="12"/>
      <c r="AR813" s="12"/>
      <c r="AS813" s="12"/>
      <c r="AT813" s="12"/>
      <c r="AU813" s="12"/>
      <c r="AV813" s="12"/>
      <c r="AW813" s="12"/>
      <c r="AX813" s="12"/>
      <c r="AY813" s="12"/>
      <c r="AZ813" s="12"/>
      <c r="BA813" s="12"/>
      <c r="BB813" s="12"/>
    </row>
    <row r="814" spans="1:54" ht="15" thickBot="1">
      <c r="A814" s="12"/>
      <c r="B814" s="12"/>
      <c r="C814" s="12"/>
      <c r="D814" s="12"/>
      <c r="E814" s="12"/>
      <c r="F814" s="12"/>
      <c r="G814" s="12"/>
      <c r="H814" s="12"/>
      <c r="I814" s="12"/>
      <c r="J814" s="12"/>
      <c r="K814" s="12"/>
      <c r="L814" s="34"/>
      <c r="M814" s="12"/>
      <c r="N814" s="12"/>
      <c r="O814" s="12"/>
      <c r="P814" s="12"/>
      <c r="Q814" s="12"/>
      <c r="R814" s="12"/>
      <c r="S814" s="12"/>
      <c r="T814" s="12"/>
      <c r="U814" s="12"/>
      <c r="V814" s="12"/>
      <c r="W814" s="12"/>
      <c r="X814" s="12"/>
      <c r="Y814" s="12"/>
      <c r="Z814" s="12"/>
      <c r="AA814" s="12"/>
      <c r="AB814" s="12"/>
      <c r="AC814" s="12"/>
      <c r="AD814" s="12"/>
      <c r="AE814" s="12"/>
      <c r="AF814" s="12"/>
      <c r="AG814" s="12"/>
      <c r="AH814" s="12"/>
      <c r="AI814" s="12"/>
      <c r="AJ814" s="12"/>
      <c r="AK814" s="12"/>
      <c r="AL814" s="12"/>
      <c r="AM814" s="12"/>
      <c r="AN814" s="12"/>
      <c r="AO814" s="12"/>
      <c r="AP814" s="12"/>
      <c r="AQ814" s="12"/>
      <c r="AR814" s="12"/>
      <c r="AS814" s="12"/>
      <c r="AT814" s="12"/>
      <c r="AU814" s="12"/>
      <c r="AV814" s="12"/>
      <c r="AW814" s="12"/>
      <c r="AX814" s="12"/>
      <c r="AY814" s="12"/>
      <c r="AZ814" s="12"/>
      <c r="BA814" s="12"/>
      <c r="BB814" s="12"/>
    </row>
    <row r="815" spans="1:54" ht="15" thickBot="1">
      <c r="A815" s="12"/>
      <c r="B815" s="12"/>
      <c r="C815" s="12"/>
      <c r="D815" s="12"/>
      <c r="E815" s="12"/>
      <c r="F815" s="12"/>
      <c r="G815" s="12"/>
      <c r="H815" s="12"/>
      <c r="I815" s="12"/>
      <c r="J815" s="12"/>
      <c r="K815" s="12"/>
      <c r="L815" s="34"/>
      <c r="M815" s="12"/>
      <c r="N815" s="12"/>
      <c r="O815" s="12"/>
      <c r="P815" s="12"/>
      <c r="Q815" s="12"/>
      <c r="R815" s="12"/>
      <c r="S815" s="12"/>
      <c r="T815" s="12"/>
      <c r="U815" s="12"/>
      <c r="V815" s="12"/>
      <c r="W815" s="12"/>
      <c r="X815" s="12"/>
      <c r="Y815" s="12"/>
      <c r="Z815" s="12"/>
      <c r="AA815" s="12"/>
      <c r="AB815" s="12"/>
      <c r="AC815" s="12"/>
      <c r="AD815" s="12"/>
      <c r="AE815" s="12"/>
      <c r="AF815" s="12"/>
      <c r="AG815" s="12"/>
      <c r="AH815" s="12"/>
      <c r="AI815" s="12"/>
      <c r="AJ815" s="12"/>
      <c r="AK815" s="12"/>
      <c r="AL815" s="12"/>
      <c r="AM815" s="12"/>
      <c r="AN815" s="12"/>
      <c r="AO815" s="12"/>
      <c r="AP815" s="12"/>
      <c r="AQ815" s="12"/>
      <c r="AR815" s="12"/>
      <c r="AS815" s="12"/>
      <c r="AT815" s="12"/>
      <c r="AU815" s="12"/>
      <c r="AV815" s="12"/>
      <c r="AW815" s="12"/>
      <c r="AX815" s="12"/>
      <c r="AY815" s="12"/>
      <c r="AZ815" s="12"/>
      <c r="BA815" s="12"/>
      <c r="BB815" s="12"/>
    </row>
    <row r="816" spans="1:54" ht="15" thickBot="1">
      <c r="A816" s="12"/>
      <c r="B816" s="12"/>
      <c r="C816" s="12"/>
      <c r="D816" s="12"/>
      <c r="E816" s="12"/>
      <c r="F816" s="12"/>
      <c r="G816" s="12"/>
      <c r="H816" s="12"/>
      <c r="I816" s="12"/>
      <c r="J816" s="12"/>
      <c r="K816" s="12"/>
      <c r="L816" s="34"/>
      <c r="M816" s="12"/>
      <c r="N816" s="12"/>
      <c r="O816" s="12"/>
      <c r="P816" s="12"/>
      <c r="Q816" s="12"/>
      <c r="R816" s="12"/>
      <c r="S816" s="12"/>
      <c r="T816" s="12"/>
      <c r="U816" s="12"/>
      <c r="V816" s="12"/>
      <c r="W816" s="12"/>
      <c r="X816" s="12"/>
      <c r="Y816" s="12"/>
      <c r="Z816" s="12"/>
      <c r="AA816" s="12"/>
      <c r="AB816" s="12"/>
      <c r="AC816" s="12"/>
      <c r="AD816" s="12"/>
      <c r="AE816" s="12"/>
      <c r="AF816" s="12"/>
      <c r="AG816" s="12"/>
      <c r="AH816" s="12"/>
      <c r="AI816" s="12"/>
      <c r="AJ816" s="12"/>
      <c r="AK816" s="12"/>
      <c r="AL816" s="12"/>
      <c r="AM816" s="12"/>
      <c r="AN816" s="12"/>
      <c r="AO816" s="12"/>
      <c r="AP816" s="12"/>
      <c r="AQ816" s="12"/>
      <c r="AR816" s="12"/>
      <c r="AS816" s="12"/>
      <c r="AT816" s="12"/>
      <c r="AU816" s="12"/>
      <c r="AV816" s="12"/>
      <c r="AW816" s="12"/>
      <c r="AX816" s="12"/>
      <c r="AY816" s="12"/>
      <c r="AZ816" s="12"/>
      <c r="BA816" s="12"/>
      <c r="BB816" s="12"/>
    </row>
    <row r="817" spans="1:54" ht="15" thickBot="1">
      <c r="A817" s="12"/>
      <c r="B817" s="12"/>
      <c r="C817" s="12"/>
      <c r="D817" s="12"/>
      <c r="E817" s="12"/>
      <c r="F817" s="12"/>
      <c r="G817" s="12"/>
      <c r="H817" s="12"/>
      <c r="I817" s="12"/>
      <c r="J817" s="12"/>
      <c r="K817" s="12"/>
      <c r="L817" s="34"/>
      <c r="M817" s="12"/>
      <c r="N817" s="12"/>
      <c r="O817" s="12"/>
      <c r="P817" s="12"/>
      <c r="Q817" s="12"/>
      <c r="R817" s="12"/>
      <c r="S817" s="12"/>
      <c r="T817" s="12"/>
      <c r="U817" s="12"/>
      <c r="V817" s="12"/>
      <c r="W817" s="12"/>
      <c r="X817" s="12"/>
      <c r="Y817" s="12"/>
      <c r="Z817" s="12"/>
      <c r="AA817" s="12"/>
      <c r="AB817" s="12"/>
      <c r="AC817" s="12"/>
      <c r="AD817" s="12"/>
      <c r="AE817" s="12"/>
      <c r="AF817" s="12"/>
      <c r="AG817" s="12"/>
      <c r="AH817" s="12"/>
      <c r="AI817" s="12"/>
      <c r="AJ817" s="12"/>
      <c r="AK817" s="12"/>
      <c r="AL817" s="12"/>
      <c r="AM817" s="12"/>
      <c r="AN817" s="12"/>
      <c r="AO817" s="12"/>
      <c r="AP817" s="12"/>
      <c r="AQ817" s="12"/>
      <c r="AR817" s="12"/>
      <c r="AS817" s="12"/>
      <c r="AT817" s="12"/>
      <c r="AU817" s="12"/>
      <c r="AV817" s="12"/>
      <c r="AW817" s="12"/>
      <c r="AX817" s="12"/>
      <c r="AY817" s="12"/>
      <c r="AZ817" s="12"/>
      <c r="BA817" s="12"/>
      <c r="BB817" s="12"/>
    </row>
    <row r="818" spans="1:54" ht="15" thickBot="1">
      <c r="A818" s="12"/>
      <c r="B818" s="12"/>
      <c r="C818" s="12"/>
      <c r="D818" s="12"/>
      <c r="E818" s="12"/>
      <c r="F818" s="12"/>
      <c r="G818" s="12"/>
      <c r="H818" s="12"/>
      <c r="I818" s="12"/>
      <c r="J818" s="12"/>
      <c r="K818" s="12"/>
      <c r="L818" s="34"/>
      <c r="M818" s="12"/>
      <c r="N818" s="12"/>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2"/>
      <c r="AL818" s="12"/>
      <c r="AM818" s="12"/>
      <c r="AN818" s="12"/>
      <c r="AO818" s="12"/>
      <c r="AP818" s="12"/>
      <c r="AQ818" s="12"/>
      <c r="AR818" s="12"/>
      <c r="AS818" s="12"/>
      <c r="AT818" s="12"/>
      <c r="AU818" s="12"/>
      <c r="AV818" s="12"/>
      <c r="AW818" s="12"/>
      <c r="AX818" s="12"/>
      <c r="AY818" s="12"/>
      <c r="AZ818" s="12"/>
      <c r="BA818" s="12"/>
      <c r="BB818" s="12"/>
    </row>
    <row r="819" spans="1:54" ht="15" thickBot="1">
      <c r="A819" s="12"/>
      <c r="B819" s="12"/>
      <c r="C819" s="12"/>
      <c r="D819" s="12"/>
      <c r="E819" s="12"/>
      <c r="F819" s="12"/>
      <c r="G819" s="12"/>
      <c r="H819" s="12"/>
      <c r="I819" s="12"/>
      <c r="J819" s="12"/>
      <c r="K819" s="12"/>
      <c r="L819" s="34"/>
      <c r="M819" s="12"/>
      <c r="N819" s="12"/>
      <c r="O819" s="12"/>
      <c r="P819" s="12"/>
      <c r="Q819" s="12"/>
      <c r="R819" s="12"/>
      <c r="S819" s="12"/>
      <c r="T819" s="12"/>
      <c r="U819" s="12"/>
      <c r="V819" s="12"/>
      <c r="W819" s="12"/>
      <c r="X819" s="12"/>
      <c r="Y819" s="12"/>
      <c r="Z819" s="12"/>
      <c r="AA819" s="12"/>
      <c r="AB819" s="12"/>
      <c r="AC819" s="12"/>
      <c r="AD819" s="12"/>
      <c r="AE819" s="12"/>
      <c r="AF819" s="12"/>
      <c r="AG819" s="12"/>
      <c r="AH819" s="12"/>
      <c r="AI819" s="12"/>
      <c r="AJ819" s="12"/>
      <c r="AK819" s="12"/>
      <c r="AL819" s="12"/>
      <c r="AM819" s="12"/>
      <c r="AN819" s="12"/>
      <c r="AO819" s="12"/>
      <c r="AP819" s="12"/>
      <c r="AQ819" s="12"/>
      <c r="AR819" s="12"/>
      <c r="AS819" s="12"/>
      <c r="AT819" s="12"/>
      <c r="AU819" s="12"/>
      <c r="AV819" s="12"/>
      <c r="AW819" s="12"/>
      <c r="AX819" s="12"/>
      <c r="AY819" s="12"/>
      <c r="AZ819" s="12"/>
      <c r="BA819" s="12"/>
      <c r="BB819" s="12"/>
    </row>
    <row r="820" spans="1:54" ht="15" thickBot="1">
      <c r="A820" s="12"/>
      <c r="B820" s="12"/>
      <c r="C820" s="12"/>
      <c r="D820" s="12"/>
      <c r="E820" s="12"/>
      <c r="F820" s="12"/>
      <c r="G820" s="12"/>
      <c r="H820" s="12"/>
      <c r="I820" s="12"/>
      <c r="J820" s="12"/>
      <c r="K820" s="12"/>
      <c r="L820" s="34"/>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2"/>
      <c r="AL820" s="12"/>
      <c r="AM820" s="12"/>
      <c r="AN820" s="12"/>
      <c r="AO820" s="12"/>
      <c r="AP820" s="12"/>
      <c r="AQ820" s="12"/>
      <c r="AR820" s="12"/>
      <c r="AS820" s="12"/>
      <c r="AT820" s="12"/>
      <c r="AU820" s="12"/>
      <c r="AV820" s="12"/>
      <c r="AW820" s="12"/>
      <c r="AX820" s="12"/>
      <c r="AY820" s="12"/>
      <c r="AZ820" s="12"/>
      <c r="BA820" s="12"/>
      <c r="BB820" s="12"/>
    </row>
    <row r="821" spans="1:54" ht="15" thickBot="1">
      <c r="A821" s="12"/>
      <c r="B821" s="12"/>
      <c r="C821" s="12"/>
      <c r="D821" s="12"/>
      <c r="E821" s="12"/>
      <c r="F821" s="12"/>
      <c r="G821" s="12"/>
      <c r="H821" s="12"/>
      <c r="I821" s="12"/>
      <c r="J821" s="12"/>
      <c r="K821" s="12"/>
      <c r="L821" s="34"/>
      <c r="M821" s="12"/>
      <c r="N821" s="12"/>
      <c r="O821" s="12"/>
      <c r="P821" s="12"/>
      <c r="Q821" s="12"/>
      <c r="R821" s="12"/>
      <c r="S821" s="12"/>
      <c r="T821" s="12"/>
      <c r="U821" s="12"/>
      <c r="V821" s="12"/>
      <c r="W821" s="12"/>
      <c r="X821" s="12"/>
      <c r="Y821" s="12"/>
      <c r="Z821" s="12"/>
      <c r="AA821" s="12"/>
      <c r="AB821" s="12"/>
      <c r="AC821" s="12"/>
      <c r="AD821" s="12"/>
      <c r="AE821" s="12"/>
      <c r="AF821" s="12"/>
      <c r="AG821" s="12"/>
      <c r="AH821" s="12"/>
      <c r="AI821" s="12"/>
      <c r="AJ821" s="12"/>
      <c r="AK821" s="12"/>
      <c r="AL821" s="12"/>
      <c r="AM821" s="12"/>
      <c r="AN821" s="12"/>
      <c r="AO821" s="12"/>
      <c r="AP821" s="12"/>
      <c r="AQ821" s="12"/>
      <c r="AR821" s="12"/>
      <c r="AS821" s="12"/>
      <c r="AT821" s="12"/>
      <c r="AU821" s="12"/>
      <c r="AV821" s="12"/>
      <c r="AW821" s="12"/>
      <c r="AX821" s="12"/>
      <c r="AY821" s="12"/>
      <c r="AZ821" s="12"/>
      <c r="BA821" s="12"/>
      <c r="BB821" s="12"/>
    </row>
    <row r="822" spans="1:54" ht="15" thickBot="1">
      <c r="A822" s="12"/>
      <c r="B822" s="12"/>
      <c r="C822" s="12"/>
      <c r="D822" s="12"/>
      <c r="E822" s="12"/>
      <c r="F822" s="12"/>
      <c r="G822" s="12"/>
      <c r="H822" s="12"/>
      <c r="I822" s="12"/>
      <c r="J822" s="12"/>
      <c r="K822" s="12"/>
      <c r="L822" s="34"/>
      <c r="M822" s="12"/>
      <c r="N822" s="12"/>
      <c r="O822" s="12"/>
      <c r="P822" s="12"/>
      <c r="Q822" s="12"/>
      <c r="R822" s="12"/>
      <c r="S822" s="12"/>
      <c r="T822" s="12"/>
      <c r="U822" s="12"/>
      <c r="V822" s="12"/>
      <c r="W822" s="12"/>
      <c r="X822" s="12"/>
      <c r="Y822" s="12"/>
      <c r="Z822" s="12"/>
      <c r="AA822" s="12"/>
      <c r="AB822" s="12"/>
      <c r="AC822" s="12"/>
      <c r="AD822" s="12"/>
      <c r="AE822" s="12"/>
      <c r="AF822" s="12"/>
      <c r="AG822" s="12"/>
      <c r="AH822" s="12"/>
      <c r="AI822" s="12"/>
      <c r="AJ822" s="12"/>
      <c r="AK822" s="12"/>
      <c r="AL822" s="12"/>
      <c r="AM822" s="12"/>
      <c r="AN822" s="12"/>
      <c r="AO822" s="12"/>
      <c r="AP822" s="12"/>
      <c r="AQ822" s="12"/>
      <c r="AR822" s="12"/>
      <c r="AS822" s="12"/>
      <c r="AT822" s="12"/>
      <c r="AU822" s="12"/>
      <c r="AV822" s="12"/>
      <c r="AW822" s="12"/>
      <c r="AX822" s="12"/>
      <c r="AY822" s="12"/>
      <c r="AZ822" s="12"/>
      <c r="BA822" s="12"/>
      <c r="BB822" s="12"/>
    </row>
    <row r="823" spans="1:54" ht="15" thickBot="1">
      <c r="A823" s="12"/>
      <c r="B823" s="12"/>
      <c r="C823" s="12"/>
      <c r="D823" s="12"/>
      <c r="E823" s="12"/>
      <c r="F823" s="12"/>
      <c r="G823" s="12"/>
      <c r="H823" s="12"/>
      <c r="I823" s="12"/>
      <c r="J823" s="12"/>
      <c r="K823" s="12"/>
      <c r="L823" s="34"/>
      <c r="M823" s="12"/>
      <c r="N823" s="12"/>
      <c r="O823" s="12"/>
      <c r="P823" s="12"/>
      <c r="Q823" s="12"/>
      <c r="R823" s="12"/>
      <c r="S823" s="12"/>
      <c r="T823" s="12"/>
      <c r="U823" s="12"/>
      <c r="V823" s="12"/>
      <c r="W823" s="12"/>
      <c r="X823" s="12"/>
      <c r="Y823" s="12"/>
      <c r="Z823" s="12"/>
      <c r="AA823" s="12"/>
      <c r="AB823" s="12"/>
      <c r="AC823" s="12"/>
      <c r="AD823" s="12"/>
      <c r="AE823" s="12"/>
      <c r="AF823" s="12"/>
      <c r="AG823" s="12"/>
      <c r="AH823" s="12"/>
      <c r="AI823" s="12"/>
      <c r="AJ823" s="12"/>
      <c r="AK823" s="12"/>
      <c r="AL823" s="12"/>
      <c r="AM823" s="12"/>
      <c r="AN823" s="12"/>
      <c r="AO823" s="12"/>
      <c r="AP823" s="12"/>
      <c r="AQ823" s="12"/>
      <c r="AR823" s="12"/>
      <c r="AS823" s="12"/>
      <c r="AT823" s="12"/>
      <c r="AU823" s="12"/>
      <c r="AV823" s="12"/>
      <c r="AW823" s="12"/>
      <c r="AX823" s="12"/>
      <c r="AY823" s="12"/>
      <c r="AZ823" s="12"/>
      <c r="BA823" s="12"/>
      <c r="BB823" s="12"/>
    </row>
    <row r="824" spans="1:54" ht="15" thickBot="1">
      <c r="A824" s="12"/>
      <c r="B824" s="12"/>
      <c r="C824" s="12"/>
      <c r="D824" s="12"/>
      <c r="E824" s="12"/>
      <c r="F824" s="12"/>
      <c r="G824" s="12"/>
      <c r="H824" s="12"/>
      <c r="I824" s="12"/>
      <c r="J824" s="12"/>
      <c r="K824" s="12"/>
      <c r="L824" s="34"/>
      <c r="M824" s="12"/>
      <c r="N824" s="12"/>
      <c r="O824" s="12"/>
      <c r="P824" s="12"/>
      <c r="Q824" s="12"/>
      <c r="R824" s="12"/>
      <c r="S824" s="12"/>
      <c r="T824" s="12"/>
      <c r="U824" s="12"/>
      <c r="V824" s="12"/>
      <c r="W824" s="12"/>
      <c r="X824" s="12"/>
      <c r="Y824" s="12"/>
      <c r="Z824" s="12"/>
      <c r="AA824" s="12"/>
      <c r="AB824" s="12"/>
      <c r="AC824" s="12"/>
      <c r="AD824" s="12"/>
      <c r="AE824" s="12"/>
      <c r="AF824" s="12"/>
      <c r="AG824" s="12"/>
      <c r="AH824" s="12"/>
      <c r="AI824" s="12"/>
      <c r="AJ824" s="12"/>
      <c r="AK824" s="12"/>
      <c r="AL824" s="12"/>
      <c r="AM824" s="12"/>
      <c r="AN824" s="12"/>
      <c r="AO824" s="12"/>
      <c r="AP824" s="12"/>
      <c r="AQ824" s="12"/>
      <c r="AR824" s="12"/>
      <c r="AS824" s="12"/>
      <c r="AT824" s="12"/>
      <c r="AU824" s="12"/>
      <c r="AV824" s="12"/>
      <c r="AW824" s="12"/>
      <c r="AX824" s="12"/>
      <c r="AY824" s="12"/>
      <c r="AZ824" s="12"/>
      <c r="BA824" s="12"/>
      <c r="BB824" s="12"/>
    </row>
    <row r="825" spans="1:54" ht="15" thickBot="1">
      <c r="A825" s="12"/>
      <c r="B825" s="12"/>
      <c r="C825" s="12"/>
      <c r="D825" s="12"/>
      <c r="E825" s="12"/>
      <c r="F825" s="12"/>
      <c r="G825" s="12"/>
      <c r="H825" s="12"/>
      <c r="I825" s="12"/>
      <c r="J825" s="12"/>
      <c r="K825" s="12"/>
      <c r="L825" s="34"/>
      <c r="M825" s="12"/>
      <c r="N825" s="12"/>
      <c r="O825" s="12"/>
      <c r="P825" s="12"/>
      <c r="Q825" s="12"/>
      <c r="R825" s="12"/>
      <c r="S825" s="12"/>
      <c r="T825" s="12"/>
      <c r="U825" s="12"/>
      <c r="V825" s="12"/>
      <c r="W825" s="12"/>
      <c r="X825" s="12"/>
      <c r="Y825" s="12"/>
      <c r="Z825" s="12"/>
      <c r="AA825" s="12"/>
      <c r="AB825" s="12"/>
      <c r="AC825" s="12"/>
      <c r="AD825" s="12"/>
      <c r="AE825" s="12"/>
      <c r="AF825" s="12"/>
      <c r="AG825" s="12"/>
      <c r="AH825" s="12"/>
      <c r="AI825" s="12"/>
      <c r="AJ825" s="12"/>
      <c r="AK825" s="12"/>
      <c r="AL825" s="12"/>
      <c r="AM825" s="12"/>
      <c r="AN825" s="12"/>
      <c r="AO825" s="12"/>
      <c r="AP825" s="12"/>
      <c r="AQ825" s="12"/>
      <c r="AR825" s="12"/>
      <c r="AS825" s="12"/>
      <c r="AT825" s="12"/>
      <c r="AU825" s="12"/>
      <c r="AV825" s="12"/>
      <c r="AW825" s="12"/>
      <c r="AX825" s="12"/>
      <c r="AY825" s="12"/>
      <c r="AZ825" s="12"/>
      <c r="BA825" s="12"/>
      <c r="BB825" s="12"/>
    </row>
    <row r="826" spans="1:54" ht="15" thickBot="1">
      <c r="A826" s="12"/>
      <c r="B826" s="12"/>
      <c r="C826" s="12"/>
      <c r="D826" s="12"/>
      <c r="E826" s="12"/>
      <c r="F826" s="12"/>
      <c r="G826" s="12"/>
      <c r="H826" s="12"/>
      <c r="I826" s="12"/>
      <c r="J826" s="12"/>
      <c r="K826" s="12"/>
      <c r="L826" s="34"/>
      <c r="M826" s="12"/>
      <c r="N826" s="12"/>
      <c r="O826" s="12"/>
      <c r="P826" s="12"/>
      <c r="Q826" s="12"/>
      <c r="R826" s="12"/>
      <c r="S826" s="12"/>
      <c r="T826" s="12"/>
      <c r="U826" s="12"/>
      <c r="V826" s="12"/>
      <c r="W826" s="12"/>
      <c r="X826" s="12"/>
      <c r="Y826" s="12"/>
      <c r="Z826" s="12"/>
      <c r="AA826" s="12"/>
      <c r="AB826" s="12"/>
      <c r="AC826" s="12"/>
      <c r="AD826" s="12"/>
      <c r="AE826" s="12"/>
      <c r="AF826" s="12"/>
      <c r="AG826" s="12"/>
      <c r="AH826" s="12"/>
      <c r="AI826" s="12"/>
      <c r="AJ826" s="12"/>
      <c r="AK826" s="12"/>
      <c r="AL826" s="12"/>
      <c r="AM826" s="12"/>
      <c r="AN826" s="12"/>
      <c r="AO826" s="12"/>
      <c r="AP826" s="12"/>
      <c r="AQ826" s="12"/>
      <c r="AR826" s="12"/>
      <c r="AS826" s="12"/>
      <c r="AT826" s="12"/>
      <c r="AU826" s="12"/>
      <c r="AV826" s="12"/>
      <c r="AW826" s="12"/>
      <c r="AX826" s="12"/>
      <c r="AY826" s="12"/>
      <c r="AZ826" s="12"/>
      <c r="BA826" s="12"/>
      <c r="BB826" s="12"/>
    </row>
    <row r="827" spans="1:54" ht="15" thickBot="1">
      <c r="A827" s="12"/>
      <c r="B827" s="12"/>
      <c r="C827" s="12"/>
      <c r="D827" s="12"/>
      <c r="E827" s="12"/>
      <c r="F827" s="12"/>
      <c r="G827" s="12"/>
      <c r="H827" s="12"/>
      <c r="I827" s="12"/>
      <c r="J827" s="12"/>
      <c r="K827" s="12"/>
      <c r="L827" s="34"/>
      <c r="M827" s="12"/>
      <c r="N827" s="12"/>
      <c r="O827" s="12"/>
      <c r="P827" s="12"/>
      <c r="Q827" s="12"/>
      <c r="R827" s="12"/>
      <c r="S827" s="12"/>
      <c r="T827" s="12"/>
      <c r="U827" s="12"/>
      <c r="V827" s="12"/>
      <c r="W827" s="12"/>
      <c r="X827" s="12"/>
      <c r="Y827" s="12"/>
      <c r="Z827" s="12"/>
      <c r="AA827" s="12"/>
      <c r="AB827" s="12"/>
      <c r="AC827" s="12"/>
      <c r="AD827" s="12"/>
      <c r="AE827" s="12"/>
      <c r="AF827" s="12"/>
      <c r="AG827" s="12"/>
      <c r="AH827" s="12"/>
      <c r="AI827" s="12"/>
      <c r="AJ827" s="12"/>
      <c r="AK827" s="12"/>
      <c r="AL827" s="12"/>
      <c r="AM827" s="12"/>
      <c r="AN827" s="12"/>
      <c r="AO827" s="12"/>
      <c r="AP827" s="12"/>
      <c r="AQ827" s="12"/>
      <c r="AR827" s="12"/>
      <c r="AS827" s="12"/>
      <c r="AT827" s="12"/>
      <c r="AU827" s="12"/>
      <c r="AV827" s="12"/>
      <c r="AW827" s="12"/>
      <c r="AX827" s="12"/>
      <c r="AY827" s="12"/>
      <c r="AZ827" s="12"/>
      <c r="BA827" s="12"/>
      <c r="BB827" s="12"/>
    </row>
    <row r="828" spans="1:54" ht="15" thickBot="1">
      <c r="A828" s="12"/>
      <c r="B828" s="12"/>
      <c r="C828" s="12"/>
      <c r="D828" s="12"/>
      <c r="E828" s="12"/>
      <c r="F828" s="12"/>
      <c r="G828" s="12"/>
      <c r="H828" s="12"/>
      <c r="I828" s="12"/>
      <c r="J828" s="12"/>
      <c r="K828" s="12"/>
      <c r="L828" s="34"/>
      <c r="M828" s="12"/>
      <c r="N828" s="12"/>
      <c r="O828" s="12"/>
      <c r="P828" s="12"/>
      <c r="Q828" s="12"/>
      <c r="R828" s="12"/>
      <c r="S828" s="12"/>
      <c r="T828" s="12"/>
      <c r="U828" s="12"/>
      <c r="V828" s="12"/>
      <c r="W828" s="12"/>
      <c r="X828" s="12"/>
      <c r="Y828" s="12"/>
      <c r="Z828" s="12"/>
      <c r="AA828" s="12"/>
      <c r="AB828" s="12"/>
      <c r="AC828" s="12"/>
      <c r="AD828" s="12"/>
      <c r="AE828" s="12"/>
      <c r="AF828" s="12"/>
      <c r="AG828" s="12"/>
      <c r="AH828" s="12"/>
      <c r="AI828" s="12"/>
      <c r="AJ828" s="12"/>
      <c r="AK828" s="12"/>
      <c r="AL828" s="12"/>
      <c r="AM828" s="12"/>
      <c r="AN828" s="12"/>
      <c r="AO828" s="12"/>
      <c r="AP828" s="12"/>
      <c r="AQ828" s="12"/>
      <c r="AR828" s="12"/>
      <c r="AS828" s="12"/>
      <c r="AT828" s="12"/>
      <c r="AU828" s="12"/>
      <c r="AV828" s="12"/>
      <c r="AW828" s="12"/>
      <c r="AX828" s="12"/>
      <c r="AY828" s="12"/>
      <c r="AZ828" s="12"/>
      <c r="BA828" s="12"/>
      <c r="BB828" s="12"/>
    </row>
    <row r="829" spans="1:54" ht="15" thickBot="1">
      <c r="A829" s="12"/>
      <c r="B829" s="12"/>
      <c r="C829" s="12"/>
      <c r="D829" s="12"/>
      <c r="E829" s="12"/>
      <c r="F829" s="12"/>
      <c r="G829" s="12"/>
      <c r="H829" s="12"/>
      <c r="I829" s="12"/>
      <c r="J829" s="12"/>
      <c r="K829" s="12"/>
      <c r="L829" s="34"/>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2"/>
      <c r="AL829" s="12"/>
      <c r="AM829" s="12"/>
      <c r="AN829" s="12"/>
      <c r="AO829" s="12"/>
      <c r="AP829" s="12"/>
      <c r="AQ829" s="12"/>
      <c r="AR829" s="12"/>
      <c r="AS829" s="12"/>
      <c r="AT829" s="12"/>
      <c r="AU829" s="12"/>
      <c r="AV829" s="12"/>
      <c r="AW829" s="12"/>
      <c r="AX829" s="12"/>
      <c r="AY829" s="12"/>
      <c r="AZ829" s="12"/>
      <c r="BA829" s="12"/>
      <c r="BB829" s="12"/>
    </row>
    <row r="830" spans="1:54" ht="15" thickBot="1">
      <c r="A830" s="12"/>
      <c r="B830" s="12"/>
      <c r="C830" s="12"/>
      <c r="D830" s="12"/>
      <c r="E830" s="12"/>
      <c r="F830" s="12"/>
      <c r="G830" s="12"/>
      <c r="H830" s="12"/>
      <c r="I830" s="12"/>
      <c r="J830" s="12"/>
      <c r="K830" s="12"/>
      <c r="L830" s="34"/>
      <c r="M830" s="12"/>
      <c r="N830" s="12"/>
      <c r="O830" s="12"/>
      <c r="P830" s="12"/>
      <c r="Q830" s="12"/>
      <c r="R830" s="12"/>
      <c r="S830" s="12"/>
      <c r="T830" s="12"/>
      <c r="U830" s="12"/>
      <c r="V830" s="12"/>
      <c r="W830" s="12"/>
      <c r="X830" s="12"/>
      <c r="Y830" s="12"/>
      <c r="Z830" s="12"/>
      <c r="AA830" s="12"/>
      <c r="AB830" s="12"/>
      <c r="AC830" s="12"/>
      <c r="AD830" s="12"/>
      <c r="AE830" s="12"/>
      <c r="AF830" s="12"/>
      <c r="AG830" s="12"/>
      <c r="AH830" s="12"/>
      <c r="AI830" s="12"/>
      <c r="AJ830" s="12"/>
      <c r="AK830" s="12"/>
      <c r="AL830" s="12"/>
      <c r="AM830" s="12"/>
      <c r="AN830" s="12"/>
      <c r="AO830" s="12"/>
      <c r="AP830" s="12"/>
      <c r="AQ830" s="12"/>
      <c r="AR830" s="12"/>
      <c r="AS830" s="12"/>
      <c r="AT830" s="12"/>
      <c r="AU830" s="12"/>
      <c r="AV830" s="12"/>
      <c r="AW830" s="12"/>
      <c r="AX830" s="12"/>
      <c r="AY830" s="12"/>
      <c r="AZ830" s="12"/>
      <c r="BA830" s="12"/>
      <c r="BB830" s="12"/>
    </row>
    <row r="831" spans="1:54" ht="15" thickBot="1">
      <c r="A831" s="12"/>
      <c r="B831" s="12"/>
      <c r="C831" s="12"/>
      <c r="D831" s="12"/>
      <c r="E831" s="12"/>
      <c r="F831" s="12"/>
      <c r="G831" s="12"/>
      <c r="H831" s="12"/>
      <c r="I831" s="12"/>
      <c r="J831" s="12"/>
      <c r="K831" s="12"/>
      <c r="L831" s="34"/>
      <c r="M831" s="12"/>
      <c r="N831" s="12"/>
      <c r="O831" s="12"/>
      <c r="P831" s="12"/>
      <c r="Q831" s="12"/>
      <c r="R831" s="12"/>
      <c r="S831" s="12"/>
      <c r="T831" s="12"/>
      <c r="U831" s="12"/>
      <c r="V831" s="12"/>
      <c r="W831" s="12"/>
      <c r="X831" s="12"/>
      <c r="Y831" s="12"/>
      <c r="Z831" s="12"/>
      <c r="AA831" s="12"/>
      <c r="AB831" s="12"/>
      <c r="AC831" s="12"/>
      <c r="AD831" s="12"/>
      <c r="AE831" s="12"/>
      <c r="AF831" s="12"/>
      <c r="AG831" s="12"/>
      <c r="AH831" s="12"/>
      <c r="AI831" s="12"/>
      <c r="AJ831" s="12"/>
      <c r="AK831" s="12"/>
      <c r="AL831" s="12"/>
      <c r="AM831" s="12"/>
      <c r="AN831" s="12"/>
      <c r="AO831" s="12"/>
      <c r="AP831" s="12"/>
      <c r="AQ831" s="12"/>
      <c r="AR831" s="12"/>
      <c r="AS831" s="12"/>
      <c r="AT831" s="12"/>
      <c r="AU831" s="12"/>
      <c r="AV831" s="12"/>
      <c r="AW831" s="12"/>
      <c r="AX831" s="12"/>
      <c r="AY831" s="12"/>
      <c r="AZ831" s="12"/>
      <c r="BA831" s="12"/>
      <c r="BB831" s="12"/>
    </row>
    <row r="832" spans="1:54" ht="15" thickBot="1">
      <c r="A832" s="12"/>
      <c r="B832" s="12"/>
      <c r="C832" s="12"/>
      <c r="D832" s="12"/>
      <c r="E832" s="12"/>
      <c r="F832" s="12"/>
      <c r="G832" s="12"/>
      <c r="H832" s="12"/>
      <c r="I832" s="12"/>
      <c r="J832" s="12"/>
      <c r="K832" s="12"/>
      <c r="L832" s="34"/>
      <c r="M832" s="12"/>
      <c r="N832" s="12"/>
      <c r="O832" s="12"/>
      <c r="P832" s="12"/>
      <c r="Q832" s="12"/>
      <c r="R832" s="12"/>
      <c r="S832" s="12"/>
      <c r="T832" s="12"/>
      <c r="U832" s="12"/>
      <c r="V832" s="12"/>
      <c r="W832" s="12"/>
      <c r="X832" s="12"/>
      <c r="Y832" s="12"/>
      <c r="Z832" s="12"/>
      <c r="AA832" s="12"/>
      <c r="AB832" s="12"/>
      <c r="AC832" s="12"/>
      <c r="AD832" s="12"/>
      <c r="AE832" s="12"/>
      <c r="AF832" s="12"/>
      <c r="AG832" s="12"/>
      <c r="AH832" s="12"/>
      <c r="AI832" s="12"/>
      <c r="AJ832" s="12"/>
      <c r="AK832" s="12"/>
      <c r="AL832" s="12"/>
      <c r="AM832" s="12"/>
      <c r="AN832" s="12"/>
      <c r="AO832" s="12"/>
      <c r="AP832" s="12"/>
      <c r="AQ832" s="12"/>
      <c r="AR832" s="12"/>
      <c r="AS832" s="12"/>
      <c r="AT832" s="12"/>
      <c r="AU832" s="12"/>
      <c r="AV832" s="12"/>
      <c r="AW832" s="12"/>
      <c r="AX832" s="12"/>
      <c r="AY832" s="12"/>
      <c r="AZ832" s="12"/>
      <c r="BA832" s="12"/>
      <c r="BB832" s="12"/>
    </row>
    <row r="833" spans="1:54" ht="15" thickBot="1">
      <c r="A833" s="12"/>
      <c r="B833" s="12"/>
      <c r="C833" s="12"/>
      <c r="D833" s="12"/>
      <c r="E833" s="12"/>
      <c r="F833" s="12"/>
      <c r="G833" s="12"/>
      <c r="H833" s="12"/>
      <c r="I833" s="12"/>
      <c r="J833" s="12"/>
      <c r="K833" s="12"/>
      <c r="L833" s="34"/>
      <c r="M833" s="12"/>
      <c r="N833" s="12"/>
      <c r="O833" s="12"/>
      <c r="P833" s="12"/>
      <c r="Q833" s="12"/>
      <c r="R833" s="12"/>
      <c r="S833" s="12"/>
      <c r="T833" s="12"/>
      <c r="U833" s="12"/>
      <c r="V833" s="12"/>
      <c r="W833" s="12"/>
      <c r="X833" s="12"/>
      <c r="Y833" s="12"/>
      <c r="Z833" s="12"/>
      <c r="AA833" s="12"/>
      <c r="AB833" s="12"/>
      <c r="AC833" s="12"/>
      <c r="AD833" s="12"/>
      <c r="AE833" s="12"/>
      <c r="AF833" s="12"/>
      <c r="AG833" s="12"/>
      <c r="AH833" s="12"/>
      <c r="AI833" s="12"/>
      <c r="AJ833" s="12"/>
      <c r="AK833" s="12"/>
      <c r="AL833" s="12"/>
      <c r="AM833" s="12"/>
      <c r="AN833" s="12"/>
      <c r="AO833" s="12"/>
      <c r="AP833" s="12"/>
      <c r="AQ833" s="12"/>
      <c r="AR833" s="12"/>
      <c r="AS833" s="12"/>
      <c r="AT833" s="12"/>
      <c r="AU833" s="12"/>
      <c r="AV833" s="12"/>
      <c r="AW833" s="12"/>
      <c r="AX833" s="12"/>
      <c r="AY833" s="12"/>
      <c r="AZ833" s="12"/>
      <c r="BA833" s="12"/>
      <c r="BB833" s="12"/>
    </row>
    <row r="834" spans="1:54" ht="15" thickBot="1">
      <c r="A834" s="12"/>
      <c r="B834" s="12"/>
      <c r="C834" s="12"/>
      <c r="D834" s="12"/>
      <c r="E834" s="12"/>
      <c r="F834" s="12"/>
      <c r="G834" s="12"/>
      <c r="H834" s="12"/>
      <c r="I834" s="12"/>
      <c r="J834" s="12"/>
      <c r="K834" s="12"/>
      <c r="L834" s="34"/>
      <c r="M834" s="12"/>
      <c r="N834" s="12"/>
      <c r="O834" s="12"/>
      <c r="P834" s="12"/>
      <c r="Q834" s="12"/>
      <c r="R834" s="12"/>
      <c r="S834" s="12"/>
      <c r="T834" s="12"/>
      <c r="U834" s="12"/>
      <c r="V834" s="12"/>
      <c r="W834" s="12"/>
      <c r="X834" s="12"/>
      <c r="Y834" s="12"/>
      <c r="Z834" s="12"/>
      <c r="AA834" s="12"/>
      <c r="AB834" s="12"/>
      <c r="AC834" s="12"/>
      <c r="AD834" s="12"/>
      <c r="AE834" s="12"/>
      <c r="AF834" s="12"/>
      <c r="AG834" s="12"/>
      <c r="AH834" s="12"/>
      <c r="AI834" s="12"/>
      <c r="AJ834" s="12"/>
      <c r="AK834" s="12"/>
      <c r="AL834" s="12"/>
      <c r="AM834" s="12"/>
      <c r="AN834" s="12"/>
      <c r="AO834" s="12"/>
      <c r="AP834" s="12"/>
      <c r="AQ834" s="12"/>
      <c r="AR834" s="12"/>
      <c r="AS834" s="12"/>
      <c r="AT834" s="12"/>
      <c r="AU834" s="12"/>
      <c r="AV834" s="12"/>
      <c r="AW834" s="12"/>
      <c r="AX834" s="12"/>
      <c r="AY834" s="12"/>
      <c r="AZ834" s="12"/>
      <c r="BA834" s="12"/>
      <c r="BB834" s="12"/>
    </row>
    <row r="835" spans="1:54" ht="15" thickBot="1">
      <c r="A835" s="12"/>
      <c r="B835" s="12"/>
      <c r="C835" s="12"/>
      <c r="D835" s="12"/>
      <c r="E835" s="12"/>
      <c r="F835" s="12"/>
      <c r="G835" s="12"/>
      <c r="H835" s="12"/>
      <c r="I835" s="12"/>
      <c r="J835" s="12"/>
      <c r="K835" s="12"/>
      <c r="L835" s="34"/>
      <c r="M835" s="12"/>
      <c r="N835" s="12"/>
      <c r="O835" s="12"/>
      <c r="P835" s="12"/>
      <c r="Q835" s="12"/>
      <c r="R835" s="12"/>
      <c r="S835" s="12"/>
      <c r="T835" s="12"/>
      <c r="U835" s="12"/>
      <c r="V835" s="12"/>
      <c r="W835" s="12"/>
      <c r="X835" s="12"/>
      <c r="Y835" s="12"/>
      <c r="Z835" s="12"/>
      <c r="AA835" s="12"/>
      <c r="AB835" s="12"/>
      <c r="AC835" s="12"/>
      <c r="AD835" s="12"/>
      <c r="AE835" s="12"/>
      <c r="AF835" s="12"/>
      <c r="AG835" s="12"/>
      <c r="AH835" s="12"/>
      <c r="AI835" s="12"/>
      <c r="AJ835" s="12"/>
      <c r="AK835" s="12"/>
      <c r="AL835" s="12"/>
      <c r="AM835" s="12"/>
      <c r="AN835" s="12"/>
      <c r="AO835" s="12"/>
      <c r="AP835" s="12"/>
      <c r="AQ835" s="12"/>
      <c r="AR835" s="12"/>
      <c r="AS835" s="12"/>
      <c r="AT835" s="12"/>
      <c r="AU835" s="12"/>
      <c r="AV835" s="12"/>
      <c r="AW835" s="12"/>
      <c r="AX835" s="12"/>
      <c r="AY835" s="12"/>
      <c r="AZ835" s="12"/>
      <c r="BA835" s="12"/>
      <c r="BB835" s="12"/>
    </row>
    <row r="836" spans="1:54" ht="15" thickBot="1">
      <c r="A836" s="12"/>
      <c r="B836" s="12"/>
      <c r="C836" s="12"/>
      <c r="D836" s="12"/>
      <c r="E836" s="12"/>
      <c r="F836" s="12"/>
      <c r="G836" s="12"/>
      <c r="H836" s="12"/>
      <c r="I836" s="12"/>
      <c r="J836" s="12"/>
      <c r="K836" s="12"/>
      <c r="L836" s="34"/>
      <c r="M836" s="12"/>
      <c r="N836" s="12"/>
      <c r="O836" s="12"/>
      <c r="P836" s="12"/>
      <c r="Q836" s="12"/>
      <c r="R836" s="12"/>
      <c r="S836" s="12"/>
      <c r="T836" s="12"/>
      <c r="U836" s="12"/>
      <c r="V836" s="12"/>
      <c r="W836" s="12"/>
      <c r="X836" s="12"/>
      <c r="Y836" s="12"/>
      <c r="Z836" s="12"/>
      <c r="AA836" s="12"/>
      <c r="AB836" s="12"/>
      <c r="AC836" s="12"/>
      <c r="AD836" s="12"/>
      <c r="AE836" s="12"/>
      <c r="AF836" s="12"/>
      <c r="AG836" s="12"/>
      <c r="AH836" s="12"/>
      <c r="AI836" s="12"/>
      <c r="AJ836" s="12"/>
      <c r="AK836" s="12"/>
      <c r="AL836" s="12"/>
      <c r="AM836" s="12"/>
      <c r="AN836" s="12"/>
      <c r="AO836" s="12"/>
      <c r="AP836" s="12"/>
      <c r="AQ836" s="12"/>
      <c r="AR836" s="12"/>
      <c r="AS836" s="12"/>
      <c r="AT836" s="12"/>
      <c r="AU836" s="12"/>
      <c r="AV836" s="12"/>
      <c r="AW836" s="12"/>
      <c r="AX836" s="12"/>
      <c r="AY836" s="12"/>
      <c r="AZ836" s="12"/>
      <c r="BA836" s="12"/>
      <c r="BB836" s="12"/>
    </row>
    <row r="837" spans="1:54" ht="15" thickBot="1">
      <c r="A837" s="12"/>
      <c r="B837" s="12"/>
      <c r="C837" s="12"/>
      <c r="D837" s="12"/>
      <c r="E837" s="12"/>
      <c r="F837" s="12"/>
      <c r="G837" s="12"/>
      <c r="H837" s="12"/>
      <c r="I837" s="12"/>
      <c r="J837" s="12"/>
      <c r="K837" s="12"/>
      <c r="L837" s="34"/>
      <c r="M837" s="12"/>
      <c r="N837" s="12"/>
      <c r="O837" s="12"/>
      <c r="P837" s="12"/>
      <c r="Q837" s="12"/>
      <c r="R837" s="12"/>
      <c r="S837" s="12"/>
      <c r="T837" s="12"/>
      <c r="U837" s="12"/>
      <c r="V837" s="12"/>
      <c r="W837" s="12"/>
      <c r="X837" s="12"/>
      <c r="Y837" s="12"/>
      <c r="Z837" s="12"/>
      <c r="AA837" s="12"/>
      <c r="AB837" s="12"/>
      <c r="AC837" s="12"/>
      <c r="AD837" s="12"/>
      <c r="AE837" s="12"/>
      <c r="AF837" s="12"/>
      <c r="AG837" s="12"/>
      <c r="AH837" s="12"/>
      <c r="AI837" s="12"/>
      <c r="AJ837" s="12"/>
      <c r="AK837" s="12"/>
      <c r="AL837" s="12"/>
      <c r="AM837" s="12"/>
      <c r="AN837" s="12"/>
      <c r="AO837" s="12"/>
      <c r="AP837" s="12"/>
      <c r="AQ837" s="12"/>
      <c r="AR837" s="12"/>
      <c r="AS837" s="12"/>
      <c r="AT837" s="12"/>
      <c r="AU837" s="12"/>
      <c r="AV837" s="12"/>
      <c r="AW837" s="12"/>
      <c r="AX837" s="12"/>
      <c r="AY837" s="12"/>
      <c r="AZ837" s="12"/>
      <c r="BA837" s="12"/>
      <c r="BB837" s="12"/>
    </row>
    <row r="838" spans="1:54" ht="15" thickBot="1">
      <c r="A838" s="12"/>
      <c r="B838" s="12"/>
      <c r="C838" s="12"/>
      <c r="D838" s="12"/>
      <c r="E838" s="12"/>
      <c r="F838" s="12"/>
      <c r="G838" s="12"/>
      <c r="H838" s="12"/>
      <c r="I838" s="12"/>
      <c r="J838" s="12"/>
      <c r="K838" s="12"/>
      <c r="L838" s="34"/>
      <c r="M838" s="12"/>
      <c r="N838" s="12"/>
      <c r="O838" s="12"/>
      <c r="P838" s="12"/>
      <c r="Q838" s="12"/>
      <c r="R838" s="12"/>
      <c r="S838" s="12"/>
      <c r="T838" s="12"/>
      <c r="U838" s="12"/>
      <c r="V838" s="12"/>
      <c r="W838" s="12"/>
      <c r="X838" s="12"/>
      <c r="Y838" s="12"/>
      <c r="Z838" s="12"/>
      <c r="AA838" s="12"/>
      <c r="AB838" s="12"/>
      <c r="AC838" s="12"/>
      <c r="AD838" s="12"/>
      <c r="AE838" s="12"/>
      <c r="AF838" s="12"/>
      <c r="AG838" s="12"/>
      <c r="AH838" s="12"/>
      <c r="AI838" s="12"/>
      <c r="AJ838" s="12"/>
      <c r="AK838" s="12"/>
      <c r="AL838" s="12"/>
      <c r="AM838" s="12"/>
      <c r="AN838" s="12"/>
      <c r="AO838" s="12"/>
      <c r="AP838" s="12"/>
      <c r="AQ838" s="12"/>
      <c r="AR838" s="12"/>
      <c r="AS838" s="12"/>
      <c r="AT838" s="12"/>
      <c r="AU838" s="12"/>
      <c r="AV838" s="12"/>
      <c r="AW838" s="12"/>
      <c r="AX838" s="12"/>
      <c r="AY838" s="12"/>
      <c r="AZ838" s="12"/>
      <c r="BA838" s="12"/>
      <c r="BB838" s="12"/>
    </row>
    <row r="839" spans="1:54" ht="15" thickBot="1">
      <c r="A839" s="12"/>
      <c r="B839" s="12"/>
      <c r="C839" s="12"/>
      <c r="D839" s="12"/>
      <c r="E839" s="12"/>
      <c r="F839" s="12"/>
      <c r="G839" s="12"/>
      <c r="H839" s="12"/>
      <c r="I839" s="12"/>
      <c r="J839" s="12"/>
      <c r="K839" s="12"/>
      <c r="L839" s="34"/>
      <c r="M839" s="12"/>
      <c r="N839" s="12"/>
      <c r="O839" s="12"/>
      <c r="P839" s="12"/>
      <c r="Q839" s="12"/>
      <c r="R839" s="12"/>
      <c r="S839" s="12"/>
      <c r="T839" s="12"/>
      <c r="U839" s="12"/>
      <c r="V839" s="12"/>
      <c r="W839" s="12"/>
      <c r="X839" s="12"/>
      <c r="Y839" s="12"/>
      <c r="Z839" s="12"/>
      <c r="AA839" s="12"/>
      <c r="AB839" s="12"/>
      <c r="AC839" s="12"/>
      <c r="AD839" s="12"/>
      <c r="AE839" s="12"/>
      <c r="AF839" s="12"/>
      <c r="AG839" s="12"/>
      <c r="AH839" s="12"/>
      <c r="AI839" s="12"/>
      <c r="AJ839" s="12"/>
      <c r="AK839" s="12"/>
      <c r="AL839" s="12"/>
      <c r="AM839" s="12"/>
      <c r="AN839" s="12"/>
      <c r="AO839" s="12"/>
      <c r="AP839" s="12"/>
      <c r="AQ839" s="12"/>
      <c r="AR839" s="12"/>
      <c r="AS839" s="12"/>
      <c r="AT839" s="12"/>
      <c r="AU839" s="12"/>
      <c r="AV839" s="12"/>
      <c r="AW839" s="12"/>
      <c r="AX839" s="12"/>
      <c r="AY839" s="12"/>
      <c r="AZ839" s="12"/>
      <c r="BA839" s="12"/>
      <c r="BB839" s="12"/>
    </row>
    <row r="840" spans="1:54" ht="15" thickBot="1">
      <c r="A840" s="12"/>
      <c r="B840" s="12"/>
      <c r="C840" s="12"/>
      <c r="D840" s="12"/>
      <c r="E840" s="12"/>
      <c r="F840" s="12"/>
      <c r="G840" s="12"/>
      <c r="H840" s="12"/>
      <c r="I840" s="12"/>
      <c r="J840" s="12"/>
      <c r="K840" s="12"/>
      <c r="L840" s="34"/>
      <c r="M840" s="12"/>
      <c r="N840" s="12"/>
      <c r="O840" s="12"/>
      <c r="P840" s="12"/>
      <c r="Q840" s="12"/>
      <c r="R840" s="12"/>
      <c r="S840" s="12"/>
      <c r="T840" s="12"/>
      <c r="U840" s="12"/>
      <c r="V840" s="12"/>
      <c r="W840" s="12"/>
      <c r="X840" s="12"/>
      <c r="Y840" s="12"/>
      <c r="Z840" s="12"/>
      <c r="AA840" s="12"/>
      <c r="AB840" s="12"/>
      <c r="AC840" s="12"/>
      <c r="AD840" s="12"/>
      <c r="AE840" s="12"/>
      <c r="AF840" s="12"/>
      <c r="AG840" s="12"/>
      <c r="AH840" s="12"/>
      <c r="AI840" s="12"/>
      <c r="AJ840" s="12"/>
      <c r="AK840" s="12"/>
      <c r="AL840" s="12"/>
      <c r="AM840" s="12"/>
      <c r="AN840" s="12"/>
      <c r="AO840" s="12"/>
      <c r="AP840" s="12"/>
      <c r="AQ840" s="12"/>
      <c r="AR840" s="12"/>
      <c r="AS840" s="12"/>
      <c r="AT840" s="12"/>
      <c r="AU840" s="12"/>
      <c r="AV840" s="12"/>
      <c r="AW840" s="12"/>
      <c r="AX840" s="12"/>
      <c r="AY840" s="12"/>
      <c r="AZ840" s="12"/>
      <c r="BA840" s="12"/>
      <c r="BB840" s="12"/>
    </row>
    <row r="841" spans="1:54" ht="15" thickBot="1">
      <c r="A841" s="12"/>
      <c r="B841" s="12"/>
      <c r="C841" s="12"/>
      <c r="D841" s="12"/>
      <c r="E841" s="12"/>
      <c r="F841" s="12"/>
      <c r="G841" s="12"/>
      <c r="H841" s="12"/>
      <c r="I841" s="12"/>
      <c r="J841" s="12"/>
      <c r="K841" s="12"/>
      <c r="L841" s="34"/>
      <c r="M841" s="12"/>
      <c r="N841" s="12"/>
      <c r="O841" s="12"/>
      <c r="P841" s="12"/>
      <c r="Q841" s="12"/>
      <c r="R841" s="12"/>
      <c r="S841" s="12"/>
      <c r="T841" s="12"/>
      <c r="U841" s="12"/>
      <c r="V841" s="12"/>
      <c r="W841" s="12"/>
      <c r="X841" s="12"/>
      <c r="Y841" s="12"/>
      <c r="Z841" s="12"/>
      <c r="AA841" s="12"/>
      <c r="AB841" s="12"/>
      <c r="AC841" s="12"/>
      <c r="AD841" s="12"/>
      <c r="AE841" s="12"/>
      <c r="AF841" s="12"/>
      <c r="AG841" s="12"/>
      <c r="AH841" s="12"/>
      <c r="AI841" s="12"/>
      <c r="AJ841" s="12"/>
      <c r="AK841" s="12"/>
      <c r="AL841" s="12"/>
      <c r="AM841" s="12"/>
      <c r="AN841" s="12"/>
      <c r="AO841" s="12"/>
      <c r="AP841" s="12"/>
      <c r="AQ841" s="12"/>
      <c r="AR841" s="12"/>
      <c r="AS841" s="12"/>
      <c r="AT841" s="12"/>
      <c r="AU841" s="12"/>
      <c r="AV841" s="12"/>
      <c r="AW841" s="12"/>
      <c r="AX841" s="12"/>
      <c r="AY841" s="12"/>
      <c r="AZ841" s="12"/>
      <c r="BA841" s="12"/>
      <c r="BB841" s="12"/>
    </row>
    <row r="842" spans="1:54" ht="15" thickBot="1">
      <c r="A842" s="12"/>
      <c r="B842" s="12"/>
      <c r="C842" s="12"/>
      <c r="D842" s="12"/>
      <c r="E842" s="12"/>
      <c r="F842" s="12"/>
      <c r="G842" s="12"/>
      <c r="H842" s="12"/>
      <c r="I842" s="12"/>
      <c r="J842" s="12"/>
      <c r="K842" s="12"/>
      <c r="L842" s="34"/>
      <c r="M842" s="12"/>
      <c r="N842" s="12"/>
      <c r="O842" s="12"/>
      <c r="P842" s="12"/>
      <c r="Q842" s="12"/>
      <c r="R842" s="12"/>
      <c r="S842" s="12"/>
      <c r="T842" s="12"/>
      <c r="U842" s="12"/>
      <c r="V842" s="12"/>
      <c r="W842" s="12"/>
      <c r="X842" s="12"/>
      <c r="Y842" s="12"/>
      <c r="Z842" s="12"/>
      <c r="AA842" s="12"/>
      <c r="AB842" s="12"/>
      <c r="AC842" s="12"/>
      <c r="AD842" s="12"/>
      <c r="AE842" s="12"/>
      <c r="AF842" s="12"/>
      <c r="AG842" s="12"/>
      <c r="AH842" s="12"/>
      <c r="AI842" s="12"/>
      <c r="AJ842" s="12"/>
      <c r="AK842" s="12"/>
      <c r="AL842" s="12"/>
      <c r="AM842" s="12"/>
      <c r="AN842" s="12"/>
      <c r="AO842" s="12"/>
      <c r="AP842" s="12"/>
      <c r="AQ842" s="12"/>
      <c r="AR842" s="12"/>
      <c r="AS842" s="12"/>
      <c r="AT842" s="12"/>
      <c r="AU842" s="12"/>
      <c r="AV842" s="12"/>
      <c r="AW842" s="12"/>
      <c r="AX842" s="12"/>
      <c r="AY842" s="12"/>
      <c r="AZ842" s="12"/>
      <c r="BA842" s="12"/>
      <c r="BB842" s="12"/>
    </row>
    <row r="843" spans="1:54" ht="15" thickBot="1">
      <c r="A843" s="12"/>
      <c r="B843" s="12"/>
      <c r="C843" s="12"/>
      <c r="D843" s="12"/>
      <c r="E843" s="12"/>
      <c r="F843" s="12"/>
      <c r="G843" s="12"/>
      <c r="H843" s="12"/>
      <c r="I843" s="12"/>
      <c r="J843" s="12"/>
      <c r="K843" s="12"/>
      <c r="L843" s="34"/>
      <c r="M843" s="12"/>
      <c r="N843" s="12"/>
      <c r="O843" s="12"/>
      <c r="P843" s="12"/>
      <c r="Q843" s="12"/>
      <c r="R843" s="12"/>
      <c r="S843" s="12"/>
      <c r="T843" s="12"/>
      <c r="U843" s="12"/>
      <c r="V843" s="12"/>
      <c r="W843" s="12"/>
      <c r="X843" s="12"/>
      <c r="Y843" s="12"/>
      <c r="Z843" s="12"/>
      <c r="AA843" s="12"/>
      <c r="AB843" s="12"/>
      <c r="AC843" s="12"/>
      <c r="AD843" s="12"/>
      <c r="AE843" s="12"/>
      <c r="AF843" s="12"/>
      <c r="AG843" s="12"/>
      <c r="AH843" s="12"/>
      <c r="AI843" s="12"/>
      <c r="AJ843" s="12"/>
      <c r="AK843" s="12"/>
      <c r="AL843" s="12"/>
      <c r="AM843" s="12"/>
      <c r="AN843" s="12"/>
      <c r="AO843" s="12"/>
      <c r="AP843" s="12"/>
      <c r="AQ843" s="12"/>
      <c r="AR843" s="12"/>
      <c r="AS843" s="12"/>
      <c r="AT843" s="12"/>
      <c r="AU843" s="12"/>
      <c r="AV843" s="12"/>
      <c r="AW843" s="12"/>
      <c r="AX843" s="12"/>
      <c r="AY843" s="12"/>
      <c r="AZ843" s="12"/>
      <c r="BA843" s="12"/>
      <c r="BB843" s="12"/>
    </row>
    <row r="844" spans="1:54" ht="15" thickBot="1">
      <c r="A844" s="12"/>
      <c r="B844" s="12"/>
      <c r="C844" s="12"/>
      <c r="D844" s="12"/>
      <c r="E844" s="12"/>
      <c r="F844" s="12"/>
      <c r="G844" s="12"/>
      <c r="H844" s="12"/>
      <c r="I844" s="12"/>
      <c r="J844" s="12"/>
      <c r="K844" s="12"/>
      <c r="L844" s="34"/>
      <c r="M844" s="12"/>
      <c r="N844" s="12"/>
      <c r="O844" s="12"/>
      <c r="P844" s="12"/>
      <c r="Q844" s="12"/>
      <c r="R844" s="12"/>
      <c r="S844" s="12"/>
      <c r="T844" s="12"/>
      <c r="U844" s="12"/>
      <c r="V844" s="12"/>
      <c r="W844" s="12"/>
      <c r="X844" s="12"/>
      <c r="Y844" s="12"/>
      <c r="Z844" s="12"/>
      <c r="AA844" s="12"/>
      <c r="AB844" s="12"/>
      <c r="AC844" s="12"/>
      <c r="AD844" s="12"/>
      <c r="AE844" s="12"/>
      <c r="AF844" s="12"/>
      <c r="AG844" s="12"/>
      <c r="AH844" s="12"/>
      <c r="AI844" s="12"/>
      <c r="AJ844" s="12"/>
      <c r="AK844" s="12"/>
      <c r="AL844" s="12"/>
      <c r="AM844" s="12"/>
      <c r="AN844" s="12"/>
      <c r="AO844" s="12"/>
      <c r="AP844" s="12"/>
      <c r="AQ844" s="12"/>
      <c r="AR844" s="12"/>
      <c r="AS844" s="12"/>
      <c r="AT844" s="12"/>
      <c r="AU844" s="12"/>
      <c r="AV844" s="12"/>
      <c r="AW844" s="12"/>
      <c r="AX844" s="12"/>
      <c r="AY844" s="12"/>
      <c r="AZ844" s="12"/>
      <c r="BA844" s="12"/>
      <c r="BB844" s="12"/>
    </row>
    <row r="845" spans="1:54" ht="15" thickBot="1">
      <c r="A845" s="12"/>
      <c r="B845" s="12"/>
      <c r="C845" s="12"/>
      <c r="D845" s="12"/>
      <c r="E845" s="12"/>
      <c r="F845" s="12"/>
      <c r="G845" s="12"/>
      <c r="H845" s="12"/>
      <c r="I845" s="12"/>
      <c r="J845" s="12"/>
      <c r="K845" s="12"/>
      <c r="L845" s="34"/>
      <c r="M845" s="12"/>
      <c r="N845" s="12"/>
      <c r="O845" s="12"/>
      <c r="P845" s="12"/>
      <c r="Q845" s="12"/>
      <c r="R845" s="12"/>
      <c r="S845" s="12"/>
      <c r="T845" s="12"/>
      <c r="U845" s="12"/>
      <c r="V845" s="12"/>
      <c r="W845" s="12"/>
      <c r="X845" s="12"/>
      <c r="Y845" s="12"/>
      <c r="Z845" s="12"/>
      <c r="AA845" s="12"/>
      <c r="AB845" s="12"/>
      <c r="AC845" s="12"/>
      <c r="AD845" s="12"/>
      <c r="AE845" s="12"/>
      <c r="AF845" s="12"/>
      <c r="AG845" s="12"/>
      <c r="AH845" s="12"/>
      <c r="AI845" s="12"/>
      <c r="AJ845" s="12"/>
      <c r="AK845" s="12"/>
      <c r="AL845" s="12"/>
      <c r="AM845" s="12"/>
      <c r="AN845" s="12"/>
      <c r="AO845" s="12"/>
      <c r="AP845" s="12"/>
      <c r="AQ845" s="12"/>
      <c r="AR845" s="12"/>
      <c r="AS845" s="12"/>
      <c r="AT845" s="12"/>
      <c r="AU845" s="12"/>
      <c r="AV845" s="12"/>
      <c r="AW845" s="12"/>
      <c r="AX845" s="12"/>
      <c r="AY845" s="12"/>
      <c r="AZ845" s="12"/>
      <c r="BA845" s="12"/>
      <c r="BB845" s="12"/>
    </row>
    <row r="846" spans="1:54" ht="15" thickBot="1">
      <c r="A846" s="12"/>
      <c r="B846" s="12"/>
      <c r="C846" s="12"/>
      <c r="D846" s="12"/>
      <c r="E846" s="12"/>
      <c r="F846" s="12"/>
      <c r="G846" s="12"/>
      <c r="H846" s="12"/>
      <c r="I846" s="12"/>
      <c r="J846" s="12"/>
      <c r="K846" s="12"/>
      <c r="L846" s="34"/>
      <c r="M846" s="12"/>
      <c r="N846" s="12"/>
      <c r="O846" s="12"/>
      <c r="P846" s="12"/>
      <c r="Q846" s="12"/>
      <c r="R846" s="12"/>
      <c r="S846" s="12"/>
      <c r="T846" s="12"/>
      <c r="U846" s="12"/>
      <c r="V846" s="12"/>
      <c r="W846" s="12"/>
      <c r="X846" s="12"/>
      <c r="Y846" s="12"/>
      <c r="Z846" s="12"/>
      <c r="AA846" s="12"/>
      <c r="AB846" s="12"/>
      <c r="AC846" s="12"/>
      <c r="AD846" s="12"/>
      <c r="AE846" s="12"/>
      <c r="AF846" s="12"/>
      <c r="AG846" s="12"/>
      <c r="AH846" s="12"/>
      <c r="AI846" s="12"/>
      <c r="AJ846" s="12"/>
      <c r="AK846" s="12"/>
      <c r="AL846" s="12"/>
      <c r="AM846" s="12"/>
      <c r="AN846" s="12"/>
      <c r="AO846" s="12"/>
      <c r="AP846" s="12"/>
      <c r="AQ846" s="12"/>
      <c r="AR846" s="12"/>
      <c r="AS846" s="12"/>
      <c r="AT846" s="12"/>
      <c r="AU846" s="12"/>
      <c r="AV846" s="12"/>
      <c r="AW846" s="12"/>
      <c r="AX846" s="12"/>
      <c r="AY846" s="12"/>
      <c r="AZ846" s="12"/>
      <c r="BA846" s="12"/>
      <c r="BB846" s="12"/>
    </row>
    <row r="847" spans="1:54" ht="15" thickBot="1">
      <c r="A847" s="12"/>
      <c r="B847" s="12"/>
      <c r="C847" s="12"/>
      <c r="D847" s="12"/>
      <c r="E847" s="12"/>
      <c r="F847" s="12"/>
      <c r="G847" s="12"/>
      <c r="H847" s="12"/>
      <c r="I847" s="12"/>
      <c r="J847" s="12"/>
      <c r="K847" s="12"/>
      <c r="L847" s="34"/>
      <c r="M847" s="12"/>
      <c r="N847" s="12"/>
      <c r="O847" s="12"/>
      <c r="P847" s="12"/>
      <c r="Q847" s="12"/>
      <c r="R847" s="12"/>
      <c r="S847" s="12"/>
      <c r="T847" s="12"/>
      <c r="U847" s="12"/>
      <c r="V847" s="12"/>
      <c r="W847" s="12"/>
      <c r="X847" s="12"/>
      <c r="Y847" s="12"/>
      <c r="Z847" s="12"/>
      <c r="AA847" s="12"/>
      <c r="AB847" s="12"/>
      <c r="AC847" s="12"/>
      <c r="AD847" s="12"/>
      <c r="AE847" s="12"/>
      <c r="AF847" s="12"/>
      <c r="AG847" s="12"/>
      <c r="AH847" s="12"/>
      <c r="AI847" s="12"/>
      <c r="AJ847" s="12"/>
      <c r="AK847" s="12"/>
      <c r="AL847" s="12"/>
      <c r="AM847" s="12"/>
      <c r="AN847" s="12"/>
      <c r="AO847" s="12"/>
      <c r="AP847" s="12"/>
      <c r="AQ847" s="12"/>
      <c r="AR847" s="12"/>
      <c r="AS847" s="12"/>
      <c r="AT847" s="12"/>
      <c r="AU847" s="12"/>
      <c r="AV847" s="12"/>
      <c r="AW847" s="12"/>
      <c r="AX847" s="12"/>
      <c r="AY847" s="12"/>
      <c r="AZ847" s="12"/>
      <c r="BA847" s="12"/>
      <c r="BB847" s="12"/>
    </row>
    <row r="848" spans="1:54" ht="15" thickBot="1">
      <c r="A848" s="12"/>
      <c r="B848" s="12"/>
      <c r="C848" s="12"/>
      <c r="D848" s="12"/>
      <c r="E848" s="12"/>
      <c r="F848" s="12"/>
      <c r="G848" s="12"/>
      <c r="H848" s="12"/>
      <c r="I848" s="12"/>
      <c r="J848" s="12"/>
      <c r="K848" s="12"/>
      <c r="L848" s="34"/>
      <c r="M848" s="12"/>
      <c r="N848" s="12"/>
      <c r="O848" s="12"/>
      <c r="P848" s="12"/>
      <c r="Q848" s="12"/>
      <c r="R848" s="12"/>
      <c r="S848" s="12"/>
      <c r="T848" s="12"/>
      <c r="U848" s="12"/>
      <c r="V848" s="12"/>
      <c r="W848" s="12"/>
      <c r="X848" s="12"/>
      <c r="Y848" s="12"/>
      <c r="Z848" s="12"/>
      <c r="AA848" s="12"/>
      <c r="AB848" s="12"/>
      <c r="AC848" s="12"/>
      <c r="AD848" s="12"/>
      <c r="AE848" s="12"/>
      <c r="AF848" s="12"/>
      <c r="AG848" s="12"/>
      <c r="AH848" s="12"/>
      <c r="AI848" s="12"/>
      <c r="AJ848" s="12"/>
      <c r="AK848" s="12"/>
      <c r="AL848" s="12"/>
      <c r="AM848" s="12"/>
      <c r="AN848" s="12"/>
      <c r="AO848" s="12"/>
      <c r="AP848" s="12"/>
      <c r="AQ848" s="12"/>
      <c r="AR848" s="12"/>
      <c r="AS848" s="12"/>
      <c r="AT848" s="12"/>
      <c r="AU848" s="12"/>
      <c r="AV848" s="12"/>
      <c r="AW848" s="12"/>
      <c r="AX848" s="12"/>
      <c r="AY848" s="12"/>
      <c r="AZ848" s="12"/>
      <c r="BA848" s="12"/>
      <c r="BB848" s="12"/>
    </row>
    <row r="849" spans="1:54" ht="15" thickBot="1">
      <c r="A849" s="12"/>
      <c r="B849" s="12"/>
      <c r="C849" s="12"/>
      <c r="D849" s="12"/>
      <c r="E849" s="12"/>
      <c r="F849" s="12"/>
      <c r="G849" s="12"/>
      <c r="H849" s="12"/>
      <c r="I849" s="12"/>
      <c r="J849" s="12"/>
      <c r="K849" s="12"/>
      <c r="L849" s="34"/>
      <c r="M849" s="12"/>
      <c r="N849" s="12"/>
      <c r="O849" s="12"/>
      <c r="P849" s="12"/>
      <c r="Q849" s="12"/>
      <c r="R849" s="12"/>
      <c r="S849" s="12"/>
      <c r="T849" s="12"/>
      <c r="U849" s="12"/>
      <c r="V849" s="12"/>
      <c r="W849" s="12"/>
      <c r="X849" s="12"/>
      <c r="Y849" s="12"/>
      <c r="Z849" s="12"/>
      <c r="AA849" s="12"/>
      <c r="AB849" s="12"/>
      <c r="AC849" s="12"/>
      <c r="AD849" s="12"/>
      <c r="AE849" s="12"/>
      <c r="AF849" s="12"/>
      <c r="AG849" s="12"/>
      <c r="AH849" s="12"/>
      <c r="AI849" s="12"/>
      <c r="AJ849" s="12"/>
      <c r="AK849" s="12"/>
      <c r="AL849" s="12"/>
      <c r="AM849" s="12"/>
      <c r="AN849" s="12"/>
      <c r="AO849" s="12"/>
      <c r="AP849" s="12"/>
      <c r="AQ849" s="12"/>
      <c r="AR849" s="12"/>
      <c r="AS849" s="12"/>
      <c r="AT849" s="12"/>
      <c r="AU849" s="12"/>
      <c r="AV849" s="12"/>
      <c r="AW849" s="12"/>
      <c r="AX849" s="12"/>
      <c r="AY849" s="12"/>
      <c r="AZ849" s="12"/>
      <c r="BA849" s="12"/>
      <c r="BB849" s="12"/>
    </row>
    <row r="850" spans="1:54" ht="15" thickBot="1">
      <c r="A850" s="12"/>
      <c r="B850" s="12"/>
      <c r="C850" s="12"/>
      <c r="D850" s="12"/>
      <c r="E850" s="12"/>
      <c r="F850" s="12"/>
      <c r="G850" s="12"/>
      <c r="H850" s="12"/>
      <c r="I850" s="12"/>
      <c r="J850" s="12"/>
      <c r="K850" s="12"/>
      <c r="L850" s="34"/>
      <c r="M850" s="12"/>
      <c r="N850" s="12"/>
      <c r="O850" s="12"/>
      <c r="P850" s="12"/>
      <c r="Q850" s="12"/>
      <c r="R850" s="12"/>
      <c r="S850" s="12"/>
      <c r="T850" s="12"/>
      <c r="U850" s="12"/>
      <c r="V850" s="12"/>
      <c r="W850" s="12"/>
      <c r="X850" s="12"/>
      <c r="Y850" s="12"/>
      <c r="Z850" s="12"/>
      <c r="AA850" s="12"/>
      <c r="AB850" s="12"/>
      <c r="AC850" s="12"/>
      <c r="AD850" s="12"/>
      <c r="AE850" s="12"/>
      <c r="AF850" s="12"/>
      <c r="AG850" s="12"/>
      <c r="AH850" s="12"/>
      <c r="AI850" s="12"/>
      <c r="AJ850" s="12"/>
      <c r="AK850" s="12"/>
      <c r="AL850" s="12"/>
      <c r="AM850" s="12"/>
      <c r="AN850" s="12"/>
      <c r="AO850" s="12"/>
      <c r="AP850" s="12"/>
      <c r="AQ850" s="12"/>
      <c r="AR850" s="12"/>
      <c r="AS850" s="12"/>
      <c r="AT850" s="12"/>
      <c r="AU850" s="12"/>
      <c r="AV850" s="12"/>
      <c r="AW850" s="12"/>
      <c r="AX850" s="12"/>
      <c r="AY850" s="12"/>
      <c r="AZ850" s="12"/>
      <c r="BA850" s="12"/>
      <c r="BB850" s="12"/>
    </row>
    <row r="851" spans="1:54" ht="15" thickBot="1">
      <c r="A851" s="12"/>
      <c r="B851" s="12"/>
      <c r="C851" s="12"/>
      <c r="D851" s="12"/>
      <c r="E851" s="12"/>
      <c r="F851" s="12"/>
      <c r="G851" s="12"/>
      <c r="H851" s="12"/>
      <c r="I851" s="12"/>
      <c r="J851" s="12"/>
      <c r="K851" s="12"/>
      <c r="L851" s="34"/>
      <c r="M851" s="12"/>
      <c r="N851" s="12"/>
      <c r="O851" s="12"/>
      <c r="P851" s="12"/>
      <c r="Q851" s="12"/>
      <c r="R851" s="12"/>
      <c r="S851" s="12"/>
      <c r="T851" s="12"/>
      <c r="U851" s="12"/>
      <c r="V851" s="12"/>
      <c r="W851" s="12"/>
      <c r="X851" s="12"/>
      <c r="Y851" s="12"/>
      <c r="Z851" s="12"/>
      <c r="AA851" s="12"/>
      <c r="AB851" s="12"/>
      <c r="AC851" s="12"/>
      <c r="AD851" s="12"/>
      <c r="AE851" s="12"/>
      <c r="AF851" s="12"/>
      <c r="AG851" s="12"/>
      <c r="AH851" s="12"/>
      <c r="AI851" s="12"/>
      <c r="AJ851" s="12"/>
      <c r="AK851" s="12"/>
      <c r="AL851" s="12"/>
      <c r="AM851" s="12"/>
      <c r="AN851" s="12"/>
      <c r="AO851" s="12"/>
      <c r="AP851" s="12"/>
      <c r="AQ851" s="12"/>
      <c r="AR851" s="12"/>
      <c r="AS851" s="12"/>
      <c r="AT851" s="12"/>
      <c r="AU851" s="12"/>
      <c r="AV851" s="12"/>
      <c r="AW851" s="12"/>
      <c r="AX851" s="12"/>
      <c r="AY851" s="12"/>
      <c r="AZ851" s="12"/>
      <c r="BA851" s="12"/>
      <c r="BB851" s="12"/>
    </row>
    <row r="852" spans="1:54" ht="15" thickBot="1">
      <c r="A852" s="12"/>
      <c r="B852" s="12"/>
      <c r="C852" s="12"/>
      <c r="D852" s="12"/>
      <c r="E852" s="12"/>
      <c r="F852" s="12"/>
      <c r="G852" s="12"/>
      <c r="H852" s="12"/>
      <c r="I852" s="12"/>
      <c r="J852" s="12"/>
      <c r="K852" s="12"/>
      <c r="L852" s="34"/>
      <c r="M852" s="12"/>
      <c r="N852" s="12"/>
      <c r="O852" s="12"/>
      <c r="P852" s="12"/>
      <c r="Q852" s="12"/>
      <c r="R852" s="12"/>
      <c r="S852" s="12"/>
      <c r="T852" s="12"/>
      <c r="U852" s="12"/>
      <c r="V852" s="12"/>
      <c r="W852" s="12"/>
      <c r="X852" s="12"/>
      <c r="Y852" s="12"/>
      <c r="Z852" s="12"/>
      <c r="AA852" s="12"/>
      <c r="AB852" s="12"/>
      <c r="AC852" s="12"/>
      <c r="AD852" s="12"/>
      <c r="AE852" s="12"/>
      <c r="AF852" s="12"/>
      <c r="AG852" s="12"/>
      <c r="AH852" s="12"/>
      <c r="AI852" s="12"/>
      <c r="AJ852" s="12"/>
      <c r="AK852" s="12"/>
      <c r="AL852" s="12"/>
      <c r="AM852" s="12"/>
      <c r="AN852" s="12"/>
      <c r="AO852" s="12"/>
      <c r="AP852" s="12"/>
      <c r="AQ852" s="12"/>
      <c r="AR852" s="12"/>
      <c r="AS852" s="12"/>
      <c r="AT852" s="12"/>
      <c r="AU852" s="12"/>
      <c r="AV852" s="12"/>
      <c r="AW852" s="12"/>
      <c r="AX852" s="12"/>
      <c r="AY852" s="12"/>
      <c r="AZ852" s="12"/>
      <c r="BA852" s="12"/>
      <c r="BB852" s="12"/>
    </row>
    <row r="853" spans="1:54" ht="15" thickBot="1">
      <c r="A853" s="12"/>
      <c r="B853" s="12"/>
      <c r="C853" s="12"/>
      <c r="D853" s="12"/>
      <c r="E853" s="12"/>
      <c r="F853" s="12"/>
      <c r="G853" s="12"/>
      <c r="H853" s="12"/>
      <c r="I853" s="12"/>
      <c r="J853" s="12"/>
      <c r="K853" s="12"/>
      <c r="L853" s="34"/>
      <c r="M853" s="12"/>
      <c r="N853" s="12"/>
      <c r="O853" s="12"/>
      <c r="P853" s="12"/>
      <c r="Q853" s="12"/>
      <c r="R853" s="12"/>
      <c r="S853" s="12"/>
      <c r="T853" s="12"/>
      <c r="U853" s="12"/>
      <c r="V853" s="12"/>
      <c r="W853" s="12"/>
      <c r="X853" s="12"/>
      <c r="Y853" s="12"/>
      <c r="Z853" s="12"/>
      <c r="AA853" s="12"/>
      <c r="AB853" s="12"/>
      <c r="AC853" s="12"/>
      <c r="AD853" s="12"/>
      <c r="AE853" s="12"/>
      <c r="AF853" s="12"/>
      <c r="AG853" s="12"/>
      <c r="AH853" s="12"/>
      <c r="AI853" s="12"/>
      <c r="AJ853" s="12"/>
      <c r="AK853" s="12"/>
      <c r="AL853" s="12"/>
      <c r="AM853" s="12"/>
      <c r="AN853" s="12"/>
      <c r="AO853" s="12"/>
      <c r="AP853" s="12"/>
      <c r="AQ853" s="12"/>
      <c r="AR853" s="12"/>
      <c r="AS853" s="12"/>
      <c r="AT853" s="12"/>
      <c r="AU853" s="12"/>
      <c r="AV853" s="12"/>
      <c r="AW853" s="12"/>
      <c r="AX853" s="12"/>
      <c r="AY853" s="12"/>
      <c r="AZ853" s="12"/>
      <c r="BA853" s="12"/>
      <c r="BB853" s="12"/>
    </row>
    <row r="854" spans="1:54" ht="15" thickBot="1">
      <c r="A854" s="12"/>
      <c r="B854" s="12"/>
      <c r="C854" s="12"/>
      <c r="D854" s="12"/>
      <c r="E854" s="12"/>
      <c r="F854" s="12"/>
      <c r="G854" s="12"/>
      <c r="H854" s="12"/>
      <c r="I854" s="12"/>
      <c r="J854" s="12"/>
      <c r="K854" s="12"/>
      <c r="L854" s="34"/>
      <c r="M854" s="12"/>
      <c r="N854" s="12"/>
      <c r="O854" s="12"/>
      <c r="P854" s="12"/>
      <c r="Q854" s="12"/>
      <c r="R854" s="12"/>
      <c r="S854" s="12"/>
      <c r="T854" s="12"/>
      <c r="U854" s="12"/>
      <c r="V854" s="12"/>
      <c r="W854" s="12"/>
      <c r="X854" s="12"/>
      <c r="Y854" s="12"/>
      <c r="Z854" s="12"/>
      <c r="AA854" s="12"/>
      <c r="AB854" s="12"/>
      <c r="AC854" s="12"/>
      <c r="AD854" s="12"/>
      <c r="AE854" s="12"/>
      <c r="AF854" s="12"/>
      <c r="AG854" s="12"/>
      <c r="AH854" s="12"/>
      <c r="AI854" s="12"/>
      <c r="AJ854" s="12"/>
      <c r="AK854" s="12"/>
      <c r="AL854" s="12"/>
      <c r="AM854" s="12"/>
      <c r="AN854" s="12"/>
      <c r="AO854" s="12"/>
      <c r="AP854" s="12"/>
      <c r="AQ854" s="12"/>
      <c r="AR854" s="12"/>
      <c r="AS854" s="12"/>
      <c r="AT854" s="12"/>
      <c r="AU854" s="12"/>
      <c r="AV854" s="12"/>
      <c r="AW854" s="12"/>
      <c r="AX854" s="12"/>
      <c r="AY854" s="12"/>
      <c r="AZ854" s="12"/>
      <c r="BA854" s="12"/>
      <c r="BB854" s="12"/>
    </row>
    <row r="855" spans="1:54" ht="15" thickBot="1">
      <c r="A855" s="12"/>
      <c r="B855" s="12"/>
      <c r="C855" s="12"/>
      <c r="D855" s="12"/>
      <c r="E855" s="12"/>
      <c r="F855" s="12"/>
      <c r="G855" s="12"/>
      <c r="H855" s="12"/>
      <c r="I855" s="12"/>
      <c r="J855" s="12"/>
      <c r="K855" s="12"/>
      <c r="L855" s="34"/>
      <c r="M855" s="12"/>
      <c r="N855" s="12"/>
      <c r="O855" s="12"/>
      <c r="P855" s="12"/>
      <c r="Q855" s="12"/>
      <c r="R855" s="12"/>
      <c r="S855" s="12"/>
      <c r="T855" s="12"/>
      <c r="U855" s="12"/>
      <c r="V855" s="12"/>
      <c r="W855" s="12"/>
      <c r="X855" s="12"/>
      <c r="Y855" s="12"/>
      <c r="Z855" s="12"/>
      <c r="AA855" s="12"/>
      <c r="AB855" s="12"/>
      <c r="AC855" s="12"/>
      <c r="AD855" s="12"/>
      <c r="AE855" s="12"/>
      <c r="AF855" s="12"/>
      <c r="AG855" s="12"/>
      <c r="AH855" s="12"/>
      <c r="AI855" s="12"/>
      <c r="AJ855" s="12"/>
      <c r="AK855" s="12"/>
      <c r="AL855" s="12"/>
      <c r="AM855" s="12"/>
      <c r="AN855" s="12"/>
      <c r="AO855" s="12"/>
      <c r="AP855" s="12"/>
      <c r="AQ855" s="12"/>
      <c r="AR855" s="12"/>
      <c r="AS855" s="12"/>
      <c r="AT855" s="12"/>
      <c r="AU855" s="12"/>
      <c r="AV855" s="12"/>
      <c r="AW855" s="12"/>
      <c r="AX855" s="12"/>
      <c r="AY855" s="12"/>
      <c r="AZ855" s="12"/>
      <c r="BA855" s="12"/>
      <c r="BB855" s="12"/>
    </row>
    <row r="856" spans="1:54" ht="15" thickBot="1">
      <c r="A856" s="12"/>
      <c r="B856" s="12"/>
      <c r="C856" s="12"/>
      <c r="D856" s="12"/>
      <c r="E856" s="12"/>
      <c r="F856" s="12"/>
      <c r="G856" s="12"/>
      <c r="H856" s="12"/>
      <c r="I856" s="12"/>
      <c r="J856" s="12"/>
      <c r="K856" s="12"/>
      <c r="L856" s="34"/>
      <c r="M856" s="12"/>
      <c r="N856" s="12"/>
      <c r="O856" s="12"/>
      <c r="P856" s="12"/>
      <c r="Q856" s="12"/>
      <c r="R856" s="12"/>
      <c r="S856" s="12"/>
      <c r="T856" s="12"/>
      <c r="U856" s="12"/>
      <c r="V856" s="12"/>
      <c r="W856" s="12"/>
      <c r="X856" s="12"/>
      <c r="Y856" s="12"/>
      <c r="Z856" s="12"/>
      <c r="AA856" s="12"/>
      <c r="AB856" s="12"/>
      <c r="AC856" s="12"/>
      <c r="AD856" s="12"/>
      <c r="AE856" s="12"/>
      <c r="AF856" s="12"/>
      <c r="AG856" s="12"/>
      <c r="AH856" s="12"/>
      <c r="AI856" s="12"/>
      <c r="AJ856" s="12"/>
      <c r="AK856" s="12"/>
      <c r="AL856" s="12"/>
      <c r="AM856" s="12"/>
      <c r="AN856" s="12"/>
      <c r="AO856" s="12"/>
      <c r="AP856" s="12"/>
      <c r="AQ856" s="12"/>
      <c r="AR856" s="12"/>
      <c r="AS856" s="12"/>
      <c r="AT856" s="12"/>
      <c r="AU856" s="12"/>
      <c r="AV856" s="12"/>
      <c r="AW856" s="12"/>
      <c r="AX856" s="12"/>
      <c r="AY856" s="12"/>
      <c r="AZ856" s="12"/>
      <c r="BA856" s="12"/>
      <c r="BB856" s="12"/>
    </row>
    <row r="857" spans="1:54" ht="15" thickBot="1">
      <c r="A857" s="12"/>
      <c r="B857" s="12"/>
      <c r="C857" s="12"/>
      <c r="D857" s="12"/>
      <c r="E857" s="12"/>
      <c r="F857" s="12"/>
      <c r="G857" s="12"/>
      <c r="H857" s="12"/>
      <c r="I857" s="12"/>
      <c r="J857" s="12"/>
      <c r="K857" s="12"/>
      <c r="L857" s="34"/>
      <c r="M857" s="12"/>
      <c r="N857" s="12"/>
      <c r="O857" s="12"/>
      <c r="P857" s="12"/>
      <c r="Q857" s="12"/>
      <c r="R857" s="12"/>
      <c r="S857" s="12"/>
      <c r="T857" s="12"/>
      <c r="U857" s="12"/>
      <c r="V857" s="12"/>
      <c r="W857" s="12"/>
      <c r="X857" s="12"/>
      <c r="Y857" s="12"/>
      <c r="Z857" s="12"/>
      <c r="AA857" s="12"/>
      <c r="AB857" s="12"/>
      <c r="AC857" s="12"/>
      <c r="AD857" s="12"/>
      <c r="AE857" s="12"/>
      <c r="AF857" s="12"/>
      <c r="AG857" s="12"/>
      <c r="AH857" s="12"/>
      <c r="AI857" s="12"/>
      <c r="AJ857" s="12"/>
      <c r="AK857" s="12"/>
      <c r="AL857" s="12"/>
      <c r="AM857" s="12"/>
      <c r="AN857" s="12"/>
      <c r="AO857" s="12"/>
      <c r="AP857" s="12"/>
      <c r="AQ857" s="12"/>
      <c r="AR857" s="12"/>
      <c r="AS857" s="12"/>
      <c r="AT857" s="12"/>
      <c r="AU857" s="12"/>
      <c r="AV857" s="12"/>
      <c r="AW857" s="12"/>
      <c r="AX857" s="12"/>
      <c r="AY857" s="12"/>
      <c r="AZ857" s="12"/>
      <c r="BA857" s="12"/>
      <c r="BB857" s="12"/>
    </row>
    <row r="858" spans="1:54" ht="15" thickBot="1">
      <c r="A858" s="12"/>
      <c r="B858" s="12"/>
      <c r="C858" s="12"/>
      <c r="D858" s="12"/>
      <c r="E858" s="12"/>
      <c r="F858" s="12"/>
      <c r="G858" s="12"/>
      <c r="H858" s="12"/>
      <c r="I858" s="12"/>
      <c r="J858" s="12"/>
      <c r="K858" s="12"/>
      <c r="L858" s="34"/>
      <c r="M858" s="12"/>
      <c r="N858" s="12"/>
      <c r="O858" s="12"/>
      <c r="P858" s="12"/>
      <c r="Q858" s="12"/>
      <c r="R858" s="12"/>
      <c r="S858" s="12"/>
      <c r="T858" s="12"/>
      <c r="U858" s="12"/>
      <c r="V858" s="12"/>
      <c r="W858" s="12"/>
      <c r="X858" s="12"/>
      <c r="Y858" s="12"/>
      <c r="Z858" s="12"/>
      <c r="AA858" s="12"/>
      <c r="AB858" s="12"/>
      <c r="AC858" s="12"/>
      <c r="AD858" s="12"/>
      <c r="AE858" s="12"/>
      <c r="AF858" s="12"/>
      <c r="AG858" s="12"/>
      <c r="AH858" s="12"/>
      <c r="AI858" s="12"/>
      <c r="AJ858" s="12"/>
      <c r="AK858" s="12"/>
      <c r="AL858" s="12"/>
      <c r="AM858" s="12"/>
      <c r="AN858" s="12"/>
      <c r="AO858" s="12"/>
      <c r="AP858" s="12"/>
      <c r="AQ858" s="12"/>
      <c r="AR858" s="12"/>
      <c r="AS858" s="12"/>
      <c r="AT858" s="12"/>
      <c r="AU858" s="12"/>
      <c r="AV858" s="12"/>
      <c r="AW858" s="12"/>
      <c r="AX858" s="12"/>
      <c r="AY858" s="12"/>
      <c r="AZ858" s="12"/>
      <c r="BA858" s="12"/>
      <c r="BB858" s="12"/>
    </row>
    <row r="859" spans="1:54" ht="15" thickBot="1">
      <c r="A859" s="12"/>
      <c r="B859" s="12"/>
      <c r="C859" s="12"/>
      <c r="D859" s="12"/>
      <c r="E859" s="12"/>
      <c r="F859" s="12"/>
      <c r="G859" s="12"/>
      <c r="H859" s="12"/>
      <c r="I859" s="12"/>
      <c r="J859" s="12"/>
      <c r="K859" s="12"/>
      <c r="L859" s="34"/>
      <c r="M859" s="12"/>
      <c r="N859" s="12"/>
      <c r="O859" s="12"/>
      <c r="P859" s="12"/>
      <c r="Q859" s="12"/>
      <c r="R859" s="12"/>
      <c r="S859" s="12"/>
      <c r="T859" s="12"/>
      <c r="U859" s="12"/>
      <c r="V859" s="12"/>
      <c r="W859" s="12"/>
      <c r="X859" s="12"/>
      <c r="Y859" s="12"/>
      <c r="Z859" s="12"/>
      <c r="AA859" s="12"/>
      <c r="AB859" s="12"/>
      <c r="AC859" s="12"/>
      <c r="AD859" s="12"/>
      <c r="AE859" s="12"/>
      <c r="AF859" s="12"/>
      <c r="AG859" s="12"/>
      <c r="AH859" s="12"/>
      <c r="AI859" s="12"/>
      <c r="AJ859" s="12"/>
      <c r="AK859" s="12"/>
      <c r="AL859" s="12"/>
      <c r="AM859" s="12"/>
      <c r="AN859" s="12"/>
      <c r="AO859" s="12"/>
      <c r="AP859" s="12"/>
      <c r="AQ859" s="12"/>
      <c r="AR859" s="12"/>
      <c r="AS859" s="12"/>
      <c r="AT859" s="12"/>
      <c r="AU859" s="12"/>
      <c r="AV859" s="12"/>
      <c r="AW859" s="12"/>
      <c r="AX859" s="12"/>
      <c r="AY859" s="12"/>
      <c r="AZ859" s="12"/>
      <c r="BA859" s="12"/>
      <c r="BB859" s="12"/>
    </row>
    <row r="860" spans="1:54" ht="15" thickBot="1">
      <c r="A860" s="12"/>
      <c r="B860" s="12"/>
      <c r="C860" s="12"/>
      <c r="D860" s="12"/>
      <c r="E860" s="12"/>
      <c r="F860" s="12"/>
      <c r="G860" s="12"/>
      <c r="H860" s="12"/>
      <c r="I860" s="12"/>
      <c r="J860" s="12"/>
      <c r="K860" s="12"/>
      <c r="L860" s="34"/>
      <c r="M860" s="12"/>
      <c r="N860" s="12"/>
      <c r="O860" s="12"/>
      <c r="P860" s="12"/>
      <c r="Q860" s="12"/>
      <c r="R860" s="12"/>
      <c r="S860" s="12"/>
      <c r="T860" s="12"/>
      <c r="U860" s="12"/>
      <c r="V860" s="12"/>
      <c r="W860" s="12"/>
      <c r="X860" s="12"/>
      <c r="Y860" s="12"/>
      <c r="Z860" s="12"/>
      <c r="AA860" s="12"/>
      <c r="AB860" s="12"/>
      <c r="AC860" s="12"/>
      <c r="AD860" s="12"/>
      <c r="AE860" s="12"/>
      <c r="AF860" s="12"/>
      <c r="AG860" s="12"/>
      <c r="AH860" s="12"/>
      <c r="AI860" s="12"/>
      <c r="AJ860" s="12"/>
      <c r="AK860" s="12"/>
      <c r="AL860" s="12"/>
      <c r="AM860" s="12"/>
      <c r="AN860" s="12"/>
      <c r="AO860" s="12"/>
      <c r="AP860" s="12"/>
      <c r="AQ860" s="12"/>
      <c r="AR860" s="12"/>
      <c r="AS860" s="12"/>
      <c r="AT860" s="12"/>
      <c r="AU860" s="12"/>
      <c r="AV860" s="12"/>
      <c r="AW860" s="12"/>
      <c r="AX860" s="12"/>
      <c r="AY860" s="12"/>
      <c r="AZ860" s="12"/>
      <c r="BA860" s="12"/>
      <c r="BB860" s="12"/>
    </row>
    <row r="861" spans="1:54" ht="15" thickBot="1">
      <c r="A861" s="12"/>
      <c r="B861" s="12"/>
      <c r="C861" s="12"/>
      <c r="D861" s="12"/>
      <c r="E861" s="12"/>
      <c r="F861" s="12"/>
      <c r="G861" s="12"/>
      <c r="H861" s="12"/>
      <c r="I861" s="12"/>
      <c r="J861" s="12"/>
      <c r="K861" s="12"/>
      <c r="L861" s="34"/>
      <c r="M861" s="12"/>
      <c r="N861" s="12"/>
      <c r="O861" s="12"/>
      <c r="P861" s="12"/>
      <c r="Q861" s="12"/>
      <c r="R861" s="12"/>
      <c r="S861" s="12"/>
      <c r="T861" s="12"/>
      <c r="U861" s="12"/>
      <c r="V861" s="12"/>
      <c r="W861" s="12"/>
      <c r="X861" s="12"/>
      <c r="Y861" s="12"/>
      <c r="Z861" s="12"/>
      <c r="AA861" s="12"/>
      <c r="AB861" s="12"/>
      <c r="AC861" s="12"/>
      <c r="AD861" s="12"/>
      <c r="AE861" s="12"/>
      <c r="AF861" s="12"/>
      <c r="AG861" s="12"/>
      <c r="AH861" s="12"/>
      <c r="AI861" s="12"/>
      <c r="AJ861" s="12"/>
      <c r="AK861" s="12"/>
      <c r="AL861" s="12"/>
      <c r="AM861" s="12"/>
      <c r="AN861" s="12"/>
      <c r="AO861" s="12"/>
      <c r="AP861" s="12"/>
      <c r="AQ861" s="12"/>
      <c r="AR861" s="12"/>
      <c r="AS861" s="12"/>
      <c r="AT861" s="12"/>
      <c r="AU861" s="12"/>
      <c r="AV861" s="12"/>
      <c r="AW861" s="12"/>
      <c r="AX861" s="12"/>
      <c r="AY861" s="12"/>
      <c r="AZ861" s="12"/>
      <c r="BA861" s="12"/>
      <c r="BB861" s="12"/>
    </row>
    <row r="862" spans="1:54" ht="15" thickBot="1">
      <c r="A862" s="12"/>
      <c r="B862" s="12"/>
      <c r="C862" s="12"/>
      <c r="D862" s="12"/>
      <c r="E862" s="12"/>
      <c r="F862" s="12"/>
      <c r="G862" s="12"/>
      <c r="H862" s="12"/>
      <c r="I862" s="12"/>
      <c r="J862" s="12"/>
      <c r="K862" s="12"/>
      <c r="L862" s="34"/>
      <c r="M862" s="12"/>
      <c r="N862" s="12"/>
      <c r="O862" s="12"/>
      <c r="P862" s="12"/>
      <c r="Q862" s="12"/>
      <c r="R862" s="12"/>
      <c r="S862" s="12"/>
      <c r="T862" s="12"/>
      <c r="U862" s="12"/>
      <c r="V862" s="12"/>
      <c r="W862" s="12"/>
      <c r="X862" s="12"/>
      <c r="Y862" s="12"/>
      <c r="Z862" s="12"/>
      <c r="AA862" s="12"/>
      <c r="AB862" s="12"/>
      <c r="AC862" s="12"/>
      <c r="AD862" s="12"/>
      <c r="AE862" s="12"/>
      <c r="AF862" s="12"/>
      <c r="AG862" s="12"/>
      <c r="AH862" s="12"/>
      <c r="AI862" s="12"/>
      <c r="AJ862" s="12"/>
      <c r="AK862" s="12"/>
      <c r="AL862" s="12"/>
      <c r="AM862" s="12"/>
      <c r="AN862" s="12"/>
      <c r="AO862" s="12"/>
      <c r="AP862" s="12"/>
      <c r="AQ862" s="12"/>
      <c r="AR862" s="12"/>
      <c r="AS862" s="12"/>
      <c r="AT862" s="12"/>
      <c r="AU862" s="12"/>
      <c r="AV862" s="12"/>
      <c r="AW862" s="12"/>
      <c r="AX862" s="12"/>
      <c r="AY862" s="12"/>
      <c r="AZ862" s="12"/>
      <c r="BA862" s="12"/>
      <c r="BB862" s="12"/>
    </row>
    <row r="863" spans="1:54" ht="15" thickBot="1">
      <c r="A863" s="12"/>
      <c r="B863" s="12"/>
      <c r="C863" s="12"/>
      <c r="D863" s="12"/>
      <c r="E863" s="12"/>
      <c r="F863" s="12"/>
      <c r="G863" s="12"/>
      <c r="H863" s="12"/>
      <c r="I863" s="12"/>
      <c r="J863" s="12"/>
      <c r="K863" s="12"/>
      <c r="L863" s="34"/>
      <c r="M863" s="12"/>
      <c r="N863" s="12"/>
      <c r="O863" s="12"/>
      <c r="P863" s="12"/>
      <c r="Q863" s="12"/>
      <c r="R863" s="12"/>
      <c r="S863" s="12"/>
      <c r="T863" s="12"/>
      <c r="U863" s="12"/>
      <c r="V863" s="12"/>
      <c r="W863" s="12"/>
      <c r="X863" s="12"/>
      <c r="Y863" s="12"/>
      <c r="Z863" s="12"/>
      <c r="AA863" s="12"/>
      <c r="AB863" s="12"/>
      <c r="AC863" s="12"/>
      <c r="AD863" s="12"/>
      <c r="AE863" s="12"/>
      <c r="AF863" s="12"/>
      <c r="AG863" s="12"/>
      <c r="AH863" s="12"/>
      <c r="AI863" s="12"/>
      <c r="AJ863" s="12"/>
      <c r="AK863" s="12"/>
      <c r="AL863" s="12"/>
      <c r="AM863" s="12"/>
      <c r="AN863" s="12"/>
      <c r="AO863" s="12"/>
      <c r="AP863" s="12"/>
      <c r="AQ863" s="12"/>
      <c r="AR863" s="12"/>
      <c r="AS863" s="12"/>
      <c r="AT863" s="12"/>
      <c r="AU863" s="12"/>
      <c r="AV863" s="12"/>
      <c r="AW863" s="12"/>
      <c r="AX863" s="12"/>
      <c r="AY863" s="12"/>
      <c r="AZ863" s="12"/>
      <c r="BA863" s="12"/>
      <c r="BB863" s="12"/>
    </row>
    <row r="864" spans="1:54" ht="15" thickBot="1">
      <c r="A864" s="12"/>
      <c r="B864" s="12"/>
      <c r="C864" s="12"/>
      <c r="D864" s="12"/>
      <c r="E864" s="12"/>
      <c r="F864" s="12"/>
      <c r="G864" s="12"/>
      <c r="H864" s="12"/>
      <c r="I864" s="12"/>
      <c r="J864" s="12"/>
      <c r="K864" s="12"/>
      <c r="L864" s="34"/>
      <c r="M864" s="12"/>
      <c r="N864" s="12"/>
      <c r="O864" s="12"/>
      <c r="P864" s="12"/>
      <c r="Q864" s="12"/>
      <c r="R864" s="12"/>
      <c r="S864" s="12"/>
      <c r="T864" s="12"/>
      <c r="U864" s="12"/>
      <c r="V864" s="12"/>
      <c r="W864" s="12"/>
      <c r="X864" s="12"/>
      <c r="Y864" s="12"/>
      <c r="Z864" s="12"/>
      <c r="AA864" s="12"/>
      <c r="AB864" s="12"/>
      <c r="AC864" s="12"/>
      <c r="AD864" s="12"/>
      <c r="AE864" s="12"/>
      <c r="AF864" s="12"/>
      <c r="AG864" s="12"/>
      <c r="AH864" s="12"/>
      <c r="AI864" s="12"/>
      <c r="AJ864" s="12"/>
      <c r="AK864" s="12"/>
      <c r="AL864" s="12"/>
      <c r="AM864" s="12"/>
      <c r="AN864" s="12"/>
      <c r="AO864" s="12"/>
      <c r="AP864" s="12"/>
      <c r="AQ864" s="12"/>
      <c r="AR864" s="12"/>
      <c r="AS864" s="12"/>
      <c r="AT864" s="12"/>
      <c r="AU864" s="12"/>
      <c r="AV864" s="12"/>
      <c r="AW864" s="12"/>
      <c r="AX864" s="12"/>
      <c r="AY864" s="12"/>
      <c r="AZ864" s="12"/>
      <c r="BA864" s="12"/>
      <c r="BB864" s="12"/>
    </row>
    <row r="865" spans="1:54" ht="15" thickBot="1">
      <c r="A865" s="12"/>
      <c r="B865" s="12"/>
      <c r="C865" s="12"/>
      <c r="D865" s="12"/>
      <c r="E865" s="12"/>
      <c r="F865" s="12"/>
      <c r="G865" s="12"/>
      <c r="H865" s="12"/>
      <c r="I865" s="12"/>
      <c r="J865" s="12"/>
      <c r="K865" s="12"/>
      <c r="L865" s="34"/>
      <c r="M865" s="12"/>
      <c r="N865" s="12"/>
      <c r="O865" s="12"/>
      <c r="P865" s="12"/>
      <c r="Q865" s="12"/>
      <c r="R865" s="12"/>
      <c r="S865" s="12"/>
      <c r="T865" s="12"/>
      <c r="U865" s="12"/>
      <c r="V865" s="12"/>
      <c r="W865" s="12"/>
      <c r="X865" s="12"/>
      <c r="Y865" s="12"/>
      <c r="Z865" s="12"/>
      <c r="AA865" s="12"/>
      <c r="AB865" s="12"/>
      <c r="AC865" s="12"/>
      <c r="AD865" s="12"/>
      <c r="AE865" s="12"/>
      <c r="AF865" s="12"/>
      <c r="AG865" s="12"/>
      <c r="AH865" s="12"/>
      <c r="AI865" s="12"/>
      <c r="AJ865" s="12"/>
      <c r="AK865" s="12"/>
      <c r="AL865" s="12"/>
      <c r="AM865" s="12"/>
      <c r="AN865" s="12"/>
      <c r="AO865" s="12"/>
      <c r="AP865" s="12"/>
      <c r="AQ865" s="12"/>
      <c r="AR865" s="12"/>
      <c r="AS865" s="12"/>
      <c r="AT865" s="12"/>
      <c r="AU865" s="12"/>
      <c r="AV865" s="12"/>
      <c r="AW865" s="12"/>
      <c r="AX865" s="12"/>
      <c r="AY865" s="12"/>
      <c r="AZ865" s="12"/>
      <c r="BA865" s="12"/>
      <c r="BB865" s="12"/>
    </row>
    <row r="866" spans="1:54" ht="15" thickBot="1">
      <c r="A866" s="12"/>
      <c r="B866" s="12"/>
      <c r="C866" s="12"/>
      <c r="D866" s="12"/>
      <c r="E866" s="12"/>
      <c r="F866" s="12"/>
      <c r="G866" s="12"/>
      <c r="H866" s="12"/>
      <c r="I866" s="12"/>
      <c r="J866" s="12"/>
      <c r="K866" s="12"/>
      <c r="L866" s="34"/>
      <c r="M866" s="12"/>
      <c r="N866" s="12"/>
      <c r="O866" s="12"/>
      <c r="P866" s="12"/>
      <c r="Q866" s="12"/>
      <c r="R866" s="12"/>
      <c r="S866" s="12"/>
      <c r="T866" s="12"/>
      <c r="U866" s="12"/>
      <c r="V866" s="12"/>
      <c r="W866" s="12"/>
      <c r="X866" s="12"/>
      <c r="Y866" s="12"/>
      <c r="Z866" s="12"/>
      <c r="AA866" s="12"/>
      <c r="AB866" s="12"/>
      <c r="AC866" s="12"/>
      <c r="AD866" s="12"/>
      <c r="AE866" s="12"/>
      <c r="AF866" s="12"/>
      <c r="AG866" s="12"/>
      <c r="AH866" s="12"/>
      <c r="AI866" s="12"/>
      <c r="AJ866" s="12"/>
      <c r="AK866" s="12"/>
      <c r="AL866" s="12"/>
      <c r="AM866" s="12"/>
      <c r="AN866" s="12"/>
      <c r="AO866" s="12"/>
      <c r="AP866" s="12"/>
      <c r="AQ866" s="12"/>
      <c r="AR866" s="12"/>
      <c r="AS866" s="12"/>
      <c r="AT866" s="12"/>
      <c r="AU866" s="12"/>
      <c r="AV866" s="12"/>
      <c r="AW866" s="12"/>
      <c r="AX866" s="12"/>
      <c r="AY866" s="12"/>
      <c r="AZ866" s="12"/>
      <c r="BA866" s="12"/>
      <c r="BB866" s="12"/>
    </row>
    <row r="867" spans="1:54" ht="15" thickBot="1">
      <c r="A867" s="12"/>
      <c r="B867" s="12"/>
      <c r="C867" s="12"/>
      <c r="D867" s="12"/>
      <c r="E867" s="12"/>
      <c r="F867" s="12"/>
      <c r="G867" s="12"/>
      <c r="H867" s="12"/>
      <c r="I867" s="12"/>
      <c r="J867" s="12"/>
      <c r="K867" s="12"/>
      <c r="L867" s="34"/>
      <c r="M867" s="12"/>
      <c r="N867" s="12"/>
      <c r="O867" s="12"/>
      <c r="P867" s="12"/>
      <c r="Q867" s="12"/>
      <c r="R867" s="12"/>
      <c r="S867" s="12"/>
      <c r="T867" s="12"/>
      <c r="U867" s="12"/>
      <c r="V867" s="12"/>
      <c r="W867" s="12"/>
      <c r="X867" s="12"/>
      <c r="Y867" s="12"/>
      <c r="Z867" s="12"/>
      <c r="AA867" s="12"/>
      <c r="AB867" s="12"/>
      <c r="AC867" s="12"/>
      <c r="AD867" s="12"/>
      <c r="AE867" s="12"/>
      <c r="AF867" s="12"/>
      <c r="AG867" s="12"/>
      <c r="AH867" s="12"/>
      <c r="AI867" s="12"/>
      <c r="AJ867" s="12"/>
      <c r="AK867" s="12"/>
      <c r="AL867" s="12"/>
      <c r="AM867" s="12"/>
      <c r="AN867" s="12"/>
      <c r="AO867" s="12"/>
      <c r="AP867" s="12"/>
      <c r="AQ867" s="12"/>
      <c r="AR867" s="12"/>
      <c r="AS867" s="12"/>
      <c r="AT867" s="12"/>
      <c r="AU867" s="12"/>
      <c r="AV867" s="12"/>
      <c r="AW867" s="12"/>
      <c r="AX867" s="12"/>
      <c r="AY867" s="12"/>
      <c r="AZ867" s="12"/>
      <c r="BA867" s="12"/>
      <c r="BB867" s="12"/>
    </row>
    <row r="868" spans="1:54" ht="15" thickBot="1">
      <c r="A868" s="12"/>
      <c r="B868" s="12"/>
      <c r="C868" s="12"/>
      <c r="D868" s="12"/>
      <c r="E868" s="12"/>
      <c r="F868" s="12"/>
      <c r="G868" s="12"/>
      <c r="H868" s="12"/>
      <c r="I868" s="12"/>
      <c r="J868" s="12"/>
      <c r="K868" s="12"/>
      <c r="L868" s="34"/>
      <c r="M868" s="12"/>
      <c r="N868" s="12"/>
      <c r="O868" s="12"/>
      <c r="P868" s="12"/>
      <c r="Q868" s="12"/>
      <c r="R868" s="12"/>
      <c r="S868" s="12"/>
      <c r="T868" s="12"/>
      <c r="U868" s="12"/>
      <c r="V868" s="12"/>
      <c r="W868" s="12"/>
      <c r="X868" s="12"/>
      <c r="Y868" s="12"/>
      <c r="Z868" s="12"/>
      <c r="AA868" s="12"/>
      <c r="AB868" s="12"/>
      <c r="AC868" s="12"/>
      <c r="AD868" s="12"/>
      <c r="AE868" s="12"/>
      <c r="AF868" s="12"/>
      <c r="AG868" s="12"/>
      <c r="AH868" s="12"/>
      <c r="AI868" s="12"/>
      <c r="AJ868" s="12"/>
      <c r="AK868" s="12"/>
      <c r="AL868" s="12"/>
      <c r="AM868" s="12"/>
      <c r="AN868" s="12"/>
      <c r="AO868" s="12"/>
      <c r="AP868" s="12"/>
      <c r="AQ868" s="12"/>
      <c r="AR868" s="12"/>
      <c r="AS868" s="12"/>
      <c r="AT868" s="12"/>
      <c r="AU868" s="12"/>
      <c r="AV868" s="12"/>
      <c r="AW868" s="12"/>
      <c r="AX868" s="12"/>
      <c r="AY868" s="12"/>
      <c r="AZ868" s="12"/>
      <c r="BA868" s="12"/>
      <c r="BB868" s="12"/>
    </row>
    <row r="869" spans="1:54" ht="15" thickBot="1">
      <c r="A869" s="12"/>
      <c r="B869" s="12"/>
      <c r="C869" s="12"/>
      <c r="D869" s="12"/>
      <c r="E869" s="12"/>
      <c r="F869" s="12"/>
      <c r="G869" s="12"/>
      <c r="H869" s="12"/>
      <c r="I869" s="12"/>
      <c r="J869" s="12"/>
      <c r="K869" s="12"/>
      <c r="L869" s="34"/>
      <c r="M869" s="12"/>
      <c r="N869" s="12"/>
      <c r="O869" s="12"/>
      <c r="P869" s="12"/>
      <c r="Q869" s="12"/>
      <c r="R869" s="12"/>
      <c r="S869" s="12"/>
      <c r="T869" s="12"/>
      <c r="U869" s="12"/>
      <c r="V869" s="12"/>
      <c r="W869" s="12"/>
      <c r="X869" s="12"/>
      <c r="Y869" s="12"/>
      <c r="Z869" s="12"/>
      <c r="AA869" s="12"/>
      <c r="AB869" s="12"/>
      <c r="AC869" s="12"/>
      <c r="AD869" s="12"/>
      <c r="AE869" s="12"/>
      <c r="AF869" s="12"/>
      <c r="AG869" s="12"/>
      <c r="AH869" s="12"/>
      <c r="AI869" s="12"/>
      <c r="AJ869" s="12"/>
      <c r="AK869" s="12"/>
      <c r="AL869" s="12"/>
      <c r="AM869" s="12"/>
      <c r="AN869" s="12"/>
      <c r="AO869" s="12"/>
      <c r="AP869" s="12"/>
      <c r="AQ869" s="12"/>
      <c r="AR869" s="12"/>
      <c r="AS869" s="12"/>
      <c r="AT869" s="12"/>
      <c r="AU869" s="12"/>
      <c r="AV869" s="12"/>
      <c r="AW869" s="12"/>
      <c r="AX869" s="12"/>
      <c r="AY869" s="12"/>
      <c r="AZ869" s="12"/>
      <c r="BA869" s="12"/>
      <c r="BB869" s="12"/>
    </row>
    <row r="870" spans="1:54" ht="15" thickBot="1">
      <c r="A870" s="12"/>
      <c r="B870" s="12"/>
      <c r="C870" s="12"/>
      <c r="D870" s="12"/>
      <c r="E870" s="12"/>
      <c r="F870" s="12"/>
      <c r="G870" s="12"/>
      <c r="H870" s="12"/>
      <c r="I870" s="12"/>
      <c r="J870" s="12"/>
      <c r="K870" s="12"/>
      <c r="L870" s="34"/>
      <c r="M870" s="12"/>
      <c r="N870" s="12"/>
      <c r="O870" s="12"/>
      <c r="P870" s="12"/>
      <c r="Q870" s="12"/>
      <c r="R870" s="12"/>
      <c r="S870" s="12"/>
      <c r="T870" s="12"/>
      <c r="U870" s="12"/>
      <c r="V870" s="12"/>
      <c r="W870" s="12"/>
      <c r="X870" s="12"/>
      <c r="Y870" s="12"/>
      <c r="Z870" s="12"/>
      <c r="AA870" s="12"/>
      <c r="AB870" s="12"/>
      <c r="AC870" s="12"/>
      <c r="AD870" s="12"/>
      <c r="AE870" s="12"/>
      <c r="AF870" s="12"/>
      <c r="AG870" s="12"/>
      <c r="AH870" s="12"/>
      <c r="AI870" s="12"/>
      <c r="AJ870" s="12"/>
      <c r="AK870" s="12"/>
      <c r="AL870" s="12"/>
      <c r="AM870" s="12"/>
      <c r="AN870" s="12"/>
      <c r="AO870" s="12"/>
      <c r="AP870" s="12"/>
      <c r="AQ870" s="12"/>
      <c r="AR870" s="12"/>
      <c r="AS870" s="12"/>
      <c r="AT870" s="12"/>
      <c r="AU870" s="12"/>
      <c r="AV870" s="12"/>
      <c r="AW870" s="12"/>
      <c r="AX870" s="12"/>
      <c r="AY870" s="12"/>
      <c r="AZ870" s="12"/>
      <c r="BA870" s="12"/>
      <c r="BB870" s="12"/>
    </row>
    <row r="871" spans="1:54" ht="15" thickBot="1">
      <c r="A871" s="12"/>
      <c r="B871" s="12"/>
      <c r="C871" s="12"/>
      <c r="D871" s="12"/>
      <c r="E871" s="12"/>
      <c r="F871" s="12"/>
      <c r="G871" s="12"/>
      <c r="H871" s="12"/>
      <c r="I871" s="12"/>
      <c r="J871" s="12"/>
      <c r="K871" s="12"/>
      <c r="L871" s="34"/>
      <c r="M871" s="12"/>
      <c r="N871" s="12"/>
      <c r="O871" s="12"/>
      <c r="P871" s="12"/>
      <c r="Q871" s="12"/>
      <c r="R871" s="12"/>
      <c r="S871" s="12"/>
      <c r="T871" s="12"/>
      <c r="U871" s="12"/>
      <c r="V871" s="12"/>
      <c r="W871" s="12"/>
      <c r="X871" s="12"/>
      <c r="Y871" s="12"/>
      <c r="Z871" s="12"/>
      <c r="AA871" s="12"/>
      <c r="AB871" s="12"/>
      <c r="AC871" s="12"/>
      <c r="AD871" s="12"/>
      <c r="AE871" s="12"/>
      <c r="AF871" s="12"/>
      <c r="AG871" s="12"/>
      <c r="AH871" s="12"/>
      <c r="AI871" s="12"/>
      <c r="AJ871" s="12"/>
      <c r="AK871" s="12"/>
      <c r="AL871" s="12"/>
      <c r="AM871" s="12"/>
      <c r="AN871" s="12"/>
      <c r="AO871" s="12"/>
      <c r="AP871" s="12"/>
      <c r="AQ871" s="12"/>
      <c r="AR871" s="12"/>
      <c r="AS871" s="12"/>
      <c r="AT871" s="12"/>
      <c r="AU871" s="12"/>
      <c r="AV871" s="12"/>
      <c r="AW871" s="12"/>
      <c r="AX871" s="12"/>
      <c r="AY871" s="12"/>
      <c r="AZ871" s="12"/>
      <c r="BA871" s="12"/>
      <c r="BB871" s="12"/>
    </row>
    <row r="872" spans="1:54" ht="15" thickBot="1">
      <c r="A872" s="12"/>
      <c r="B872" s="12"/>
      <c r="C872" s="12"/>
      <c r="D872" s="12"/>
      <c r="E872" s="12"/>
      <c r="F872" s="12"/>
      <c r="G872" s="12"/>
      <c r="H872" s="12"/>
      <c r="I872" s="12"/>
      <c r="J872" s="12"/>
      <c r="K872" s="12"/>
      <c r="L872" s="34"/>
      <c r="M872" s="12"/>
      <c r="N872" s="12"/>
      <c r="O872" s="12"/>
      <c r="P872" s="12"/>
      <c r="Q872" s="12"/>
      <c r="R872" s="12"/>
      <c r="S872" s="12"/>
      <c r="T872" s="12"/>
      <c r="U872" s="12"/>
      <c r="V872" s="12"/>
      <c r="W872" s="12"/>
      <c r="X872" s="12"/>
      <c r="Y872" s="12"/>
      <c r="Z872" s="12"/>
      <c r="AA872" s="12"/>
      <c r="AB872" s="12"/>
      <c r="AC872" s="12"/>
      <c r="AD872" s="12"/>
      <c r="AE872" s="12"/>
      <c r="AF872" s="12"/>
      <c r="AG872" s="12"/>
      <c r="AH872" s="12"/>
      <c r="AI872" s="12"/>
      <c r="AJ872" s="12"/>
      <c r="AK872" s="12"/>
      <c r="AL872" s="12"/>
      <c r="AM872" s="12"/>
      <c r="AN872" s="12"/>
      <c r="AO872" s="12"/>
      <c r="AP872" s="12"/>
      <c r="AQ872" s="12"/>
      <c r="AR872" s="12"/>
      <c r="AS872" s="12"/>
      <c r="AT872" s="12"/>
      <c r="AU872" s="12"/>
      <c r="AV872" s="12"/>
      <c r="AW872" s="12"/>
      <c r="AX872" s="12"/>
      <c r="AY872" s="12"/>
      <c r="AZ872" s="12"/>
      <c r="BA872" s="12"/>
      <c r="BB872" s="12"/>
    </row>
    <row r="873" spans="1:54" ht="15" thickBot="1">
      <c r="A873" s="12"/>
      <c r="B873" s="12"/>
      <c r="C873" s="12"/>
      <c r="D873" s="12"/>
      <c r="E873" s="12"/>
      <c r="F873" s="12"/>
      <c r="G873" s="12"/>
      <c r="H873" s="12"/>
      <c r="I873" s="12"/>
      <c r="J873" s="12"/>
      <c r="K873" s="12"/>
      <c r="L873" s="34"/>
      <c r="M873" s="12"/>
      <c r="N873" s="12"/>
      <c r="O873" s="12"/>
      <c r="P873" s="12"/>
      <c r="Q873" s="12"/>
      <c r="R873" s="12"/>
      <c r="S873" s="12"/>
      <c r="T873" s="12"/>
      <c r="U873" s="12"/>
      <c r="V873" s="12"/>
      <c r="W873" s="12"/>
      <c r="X873" s="12"/>
      <c r="Y873" s="12"/>
      <c r="Z873" s="12"/>
      <c r="AA873" s="12"/>
      <c r="AB873" s="12"/>
      <c r="AC873" s="12"/>
      <c r="AD873" s="12"/>
      <c r="AE873" s="12"/>
      <c r="AF873" s="12"/>
      <c r="AG873" s="12"/>
      <c r="AH873" s="12"/>
      <c r="AI873" s="12"/>
      <c r="AJ873" s="12"/>
      <c r="AK873" s="12"/>
      <c r="AL873" s="12"/>
      <c r="AM873" s="12"/>
      <c r="AN873" s="12"/>
      <c r="AO873" s="12"/>
      <c r="AP873" s="12"/>
      <c r="AQ873" s="12"/>
      <c r="AR873" s="12"/>
      <c r="AS873" s="12"/>
      <c r="AT873" s="12"/>
      <c r="AU873" s="12"/>
      <c r="AV873" s="12"/>
      <c r="AW873" s="12"/>
      <c r="AX873" s="12"/>
      <c r="AY873" s="12"/>
      <c r="AZ873" s="12"/>
      <c r="BA873" s="12"/>
      <c r="BB873" s="12"/>
    </row>
    <row r="874" spans="1:54" ht="15" thickBot="1">
      <c r="A874" s="12"/>
      <c r="B874" s="12"/>
      <c r="C874" s="12"/>
      <c r="D874" s="12"/>
      <c r="E874" s="12"/>
      <c r="F874" s="12"/>
      <c r="G874" s="12"/>
      <c r="H874" s="12"/>
      <c r="I874" s="12"/>
      <c r="J874" s="12"/>
      <c r="K874" s="12"/>
      <c r="L874" s="34"/>
      <c r="M874" s="12"/>
      <c r="N874" s="12"/>
      <c r="O874" s="12"/>
      <c r="P874" s="12"/>
      <c r="Q874" s="12"/>
      <c r="R874" s="12"/>
      <c r="S874" s="12"/>
      <c r="T874" s="12"/>
      <c r="U874" s="12"/>
      <c r="V874" s="12"/>
      <c r="W874" s="12"/>
      <c r="X874" s="12"/>
      <c r="Y874" s="12"/>
      <c r="Z874" s="12"/>
      <c r="AA874" s="12"/>
      <c r="AB874" s="12"/>
      <c r="AC874" s="12"/>
      <c r="AD874" s="12"/>
      <c r="AE874" s="12"/>
      <c r="AF874" s="12"/>
      <c r="AG874" s="12"/>
      <c r="AH874" s="12"/>
      <c r="AI874" s="12"/>
      <c r="AJ874" s="12"/>
      <c r="AK874" s="12"/>
      <c r="AL874" s="12"/>
      <c r="AM874" s="12"/>
      <c r="AN874" s="12"/>
      <c r="AO874" s="12"/>
      <c r="AP874" s="12"/>
      <c r="AQ874" s="12"/>
      <c r="AR874" s="12"/>
      <c r="AS874" s="12"/>
      <c r="AT874" s="12"/>
      <c r="AU874" s="12"/>
      <c r="AV874" s="12"/>
      <c r="AW874" s="12"/>
      <c r="AX874" s="12"/>
      <c r="AY874" s="12"/>
      <c r="AZ874" s="12"/>
      <c r="BA874" s="12"/>
      <c r="BB874" s="12"/>
    </row>
    <row r="875" spans="1:54" ht="15" thickBot="1">
      <c r="A875" s="12"/>
      <c r="B875" s="12"/>
      <c r="C875" s="12"/>
      <c r="D875" s="12"/>
      <c r="E875" s="12"/>
      <c r="F875" s="12"/>
      <c r="G875" s="12"/>
      <c r="H875" s="12"/>
      <c r="I875" s="12"/>
      <c r="J875" s="12"/>
      <c r="K875" s="12"/>
      <c r="L875" s="34"/>
      <c r="M875" s="12"/>
      <c r="N875" s="12"/>
      <c r="O875" s="12"/>
      <c r="P875" s="12"/>
      <c r="Q875" s="12"/>
      <c r="R875" s="12"/>
      <c r="S875" s="12"/>
      <c r="T875" s="12"/>
      <c r="U875" s="12"/>
      <c r="V875" s="12"/>
      <c r="W875" s="12"/>
      <c r="X875" s="12"/>
      <c r="Y875" s="12"/>
      <c r="Z875" s="12"/>
      <c r="AA875" s="12"/>
      <c r="AB875" s="12"/>
      <c r="AC875" s="12"/>
      <c r="AD875" s="12"/>
      <c r="AE875" s="12"/>
      <c r="AF875" s="12"/>
      <c r="AG875" s="12"/>
      <c r="AH875" s="12"/>
      <c r="AI875" s="12"/>
      <c r="AJ875" s="12"/>
      <c r="AK875" s="12"/>
      <c r="AL875" s="12"/>
      <c r="AM875" s="12"/>
      <c r="AN875" s="12"/>
      <c r="AO875" s="12"/>
      <c r="AP875" s="12"/>
      <c r="AQ875" s="12"/>
      <c r="AR875" s="12"/>
      <c r="AS875" s="12"/>
      <c r="AT875" s="12"/>
      <c r="AU875" s="12"/>
      <c r="AV875" s="12"/>
      <c r="AW875" s="12"/>
      <c r="AX875" s="12"/>
      <c r="AY875" s="12"/>
      <c r="AZ875" s="12"/>
      <c r="BA875" s="12"/>
      <c r="BB875" s="12"/>
    </row>
    <row r="876" spans="1:54" ht="15" thickBot="1">
      <c r="A876" s="12"/>
      <c r="B876" s="12"/>
      <c r="C876" s="12"/>
      <c r="D876" s="12"/>
      <c r="E876" s="12"/>
      <c r="F876" s="12"/>
      <c r="G876" s="12"/>
      <c r="H876" s="12"/>
      <c r="I876" s="12"/>
      <c r="J876" s="12"/>
      <c r="K876" s="12"/>
      <c r="L876" s="34"/>
      <c r="M876" s="12"/>
      <c r="N876" s="12"/>
      <c r="O876" s="12"/>
      <c r="P876" s="12"/>
      <c r="Q876" s="12"/>
      <c r="R876" s="12"/>
      <c r="S876" s="12"/>
      <c r="T876" s="12"/>
      <c r="U876" s="12"/>
      <c r="V876" s="12"/>
      <c r="W876" s="12"/>
      <c r="X876" s="12"/>
      <c r="Y876" s="12"/>
      <c r="Z876" s="12"/>
      <c r="AA876" s="12"/>
      <c r="AB876" s="12"/>
      <c r="AC876" s="12"/>
      <c r="AD876" s="12"/>
      <c r="AE876" s="12"/>
      <c r="AF876" s="12"/>
      <c r="AG876" s="12"/>
      <c r="AH876" s="12"/>
      <c r="AI876" s="12"/>
      <c r="AJ876" s="12"/>
      <c r="AK876" s="12"/>
      <c r="AL876" s="12"/>
      <c r="AM876" s="12"/>
      <c r="AN876" s="12"/>
      <c r="AO876" s="12"/>
      <c r="AP876" s="12"/>
      <c r="AQ876" s="12"/>
      <c r="AR876" s="12"/>
      <c r="AS876" s="12"/>
      <c r="AT876" s="12"/>
      <c r="AU876" s="12"/>
      <c r="AV876" s="12"/>
      <c r="AW876" s="12"/>
      <c r="AX876" s="12"/>
      <c r="AY876" s="12"/>
      <c r="AZ876" s="12"/>
      <c r="BA876" s="12"/>
      <c r="BB876" s="12"/>
    </row>
    <row r="877" spans="1:54" ht="15" thickBot="1">
      <c r="A877" s="12"/>
      <c r="B877" s="12"/>
      <c r="C877" s="12"/>
      <c r="D877" s="12"/>
      <c r="E877" s="12"/>
      <c r="F877" s="12"/>
      <c r="G877" s="12"/>
      <c r="H877" s="12"/>
      <c r="I877" s="12"/>
      <c r="J877" s="12"/>
      <c r="K877" s="12"/>
      <c r="L877" s="34"/>
      <c r="M877" s="12"/>
      <c r="N877" s="12"/>
      <c r="O877" s="12"/>
      <c r="P877" s="12"/>
      <c r="Q877" s="12"/>
      <c r="R877" s="12"/>
      <c r="S877" s="12"/>
      <c r="T877" s="12"/>
      <c r="U877" s="12"/>
      <c r="V877" s="12"/>
      <c r="W877" s="12"/>
      <c r="X877" s="12"/>
      <c r="Y877" s="12"/>
      <c r="Z877" s="12"/>
      <c r="AA877" s="12"/>
      <c r="AB877" s="12"/>
      <c r="AC877" s="12"/>
      <c r="AD877" s="12"/>
      <c r="AE877" s="12"/>
      <c r="AF877" s="12"/>
      <c r="AG877" s="12"/>
      <c r="AH877" s="12"/>
      <c r="AI877" s="12"/>
      <c r="AJ877" s="12"/>
      <c r="AK877" s="12"/>
      <c r="AL877" s="12"/>
      <c r="AM877" s="12"/>
      <c r="AN877" s="12"/>
      <c r="AO877" s="12"/>
      <c r="AP877" s="12"/>
      <c r="AQ877" s="12"/>
      <c r="AR877" s="12"/>
      <c r="AS877" s="12"/>
      <c r="AT877" s="12"/>
      <c r="AU877" s="12"/>
      <c r="AV877" s="12"/>
      <c r="AW877" s="12"/>
      <c r="AX877" s="12"/>
      <c r="AY877" s="12"/>
      <c r="AZ877" s="12"/>
      <c r="BA877" s="12"/>
      <c r="BB877" s="12"/>
    </row>
    <row r="878" spans="1:54" ht="15" thickBot="1">
      <c r="A878" s="12"/>
      <c r="B878" s="12"/>
      <c r="C878" s="12"/>
      <c r="D878" s="12"/>
      <c r="E878" s="12"/>
      <c r="F878" s="12"/>
      <c r="G878" s="12"/>
      <c r="H878" s="12"/>
      <c r="I878" s="12"/>
      <c r="J878" s="12"/>
      <c r="K878" s="12"/>
      <c r="L878" s="34"/>
      <c r="M878" s="12"/>
      <c r="N878" s="12"/>
      <c r="O878" s="12"/>
      <c r="P878" s="12"/>
      <c r="Q878" s="12"/>
      <c r="R878" s="12"/>
      <c r="S878" s="12"/>
      <c r="T878" s="12"/>
      <c r="U878" s="12"/>
      <c r="V878" s="12"/>
      <c r="W878" s="12"/>
      <c r="X878" s="12"/>
      <c r="Y878" s="12"/>
      <c r="Z878" s="12"/>
      <c r="AA878" s="12"/>
      <c r="AB878" s="12"/>
      <c r="AC878" s="12"/>
      <c r="AD878" s="12"/>
      <c r="AE878" s="12"/>
      <c r="AF878" s="12"/>
      <c r="AG878" s="12"/>
      <c r="AH878" s="12"/>
      <c r="AI878" s="12"/>
      <c r="AJ878" s="12"/>
      <c r="AK878" s="12"/>
      <c r="AL878" s="12"/>
      <c r="AM878" s="12"/>
      <c r="AN878" s="12"/>
      <c r="AO878" s="12"/>
      <c r="AP878" s="12"/>
      <c r="AQ878" s="12"/>
      <c r="AR878" s="12"/>
      <c r="AS878" s="12"/>
      <c r="AT878" s="12"/>
      <c r="AU878" s="12"/>
      <c r="AV878" s="12"/>
      <c r="AW878" s="12"/>
      <c r="AX878" s="12"/>
      <c r="AY878" s="12"/>
      <c r="AZ878" s="12"/>
      <c r="BA878" s="12"/>
      <c r="BB878" s="12"/>
    </row>
    <row r="879" spans="1:54" ht="15" thickBot="1">
      <c r="A879" s="12"/>
      <c r="B879" s="12"/>
      <c r="C879" s="12"/>
      <c r="D879" s="12"/>
      <c r="E879" s="12"/>
      <c r="F879" s="12"/>
      <c r="G879" s="12"/>
      <c r="H879" s="12"/>
      <c r="I879" s="12"/>
      <c r="J879" s="12"/>
      <c r="K879" s="12"/>
      <c r="L879" s="34"/>
      <c r="M879" s="12"/>
      <c r="N879" s="12"/>
      <c r="O879" s="12"/>
      <c r="P879" s="12"/>
      <c r="Q879" s="12"/>
      <c r="R879" s="12"/>
      <c r="S879" s="12"/>
      <c r="T879" s="12"/>
      <c r="U879" s="12"/>
      <c r="V879" s="12"/>
      <c r="W879" s="12"/>
      <c r="X879" s="12"/>
      <c r="Y879" s="12"/>
      <c r="Z879" s="12"/>
      <c r="AA879" s="12"/>
      <c r="AB879" s="12"/>
      <c r="AC879" s="12"/>
      <c r="AD879" s="12"/>
      <c r="AE879" s="12"/>
      <c r="AF879" s="12"/>
      <c r="AG879" s="12"/>
      <c r="AH879" s="12"/>
      <c r="AI879" s="12"/>
      <c r="AJ879" s="12"/>
      <c r="AK879" s="12"/>
      <c r="AL879" s="12"/>
      <c r="AM879" s="12"/>
      <c r="AN879" s="12"/>
      <c r="AO879" s="12"/>
      <c r="AP879" s="12"/>
      <c r="AQ879" s="12"/>
      <c r="AR879" s="12"/>
      <c r="AS879" s="12"/>
      <c r="AT879" s="12"/>
      <c r="AU879" s="12"/>
      <c r="AV879" s="12"/>
      <c r="AW879" s="12"/>
      <c r="AX879" s="12"/>
      <c r="AY879" s="12"/>
      <c r="AZ879" s="12"/>
      <c r="BA879" s="12"/>
      <c r="BB879" s="12"/>
    </row>
    <row r="880" spans="1:54" ht="15" thickBot="1">
      <c r="A880" s="12"/>
      <c r="B880" s="12"/>
      <c r="C880" s="12"/>
      <c r="D880" s="12"/>
      <c r="E880" s="12"/>
      <c r="F880" s="12"/>
      <c r="G880" s="12"/>
      <c r="H880" s="12"/>
      <c r="I880" s="12"/>
      <c r="J880" s="12"/>
      <c r="K880" s="12"/>
      <c r="L880" s="34"/>
      <c r="M880" s="12"/>
      <c r="N880" s="12"/>
      <c r="O880" s="12"/>
      <c r="P880" s="12"/>
      <c r="Q880" s="12"/>
      <c r="R880" s="12"/>
      <c r="S880" s="12"/>
      <c r="T880" s="12"/>
      <c r="U880" s="12"/>
      <c r="V880" s="12"/>
      <c r="W880" s="12"/>
      <c r="X880" s="12"/>
      <c r="Y880" s="12"/>
      <c r="Z880" s="12"/>
      <c r="AA880" s="12"/>
      <c r="AB880" s="12"/>
      <c r="AC880" s="12"/>
      <c r="AD880" s="12"/>
      <c r="AE880" s="12"/>
      <c r="AF880" s="12"/>
      <c r="AG880" s="12"/>
      <c r="AH880" s="12"/>
      <c r="AI880" s="12"/>
      <c r="AJ880" s="12"/>
      <c r="AK880" s="12"/>
      <c r="AL880" s="12"/>
      <c r="AM880" s="12"/>
      <c r="AN880" s="12"/>
      <c r="AO880" s="12"/>
      <c r="AP880" s="12"/>
      <c r="AQ880" s="12"/>
      <c r="AR880" s="12"/>
      <c r="AS880" s="12"/>
      <c r="AT880" s="12"/>
      <c r="AU880" s="12"/>
      <c r="AV880" s="12"/>
      <c r="AW880" s="12"/>
      <c r="AX880" s="12"/>
      <c r="AY880" s="12"/>
      <c r="AZ880" s="12"/>
      <c r="BA880" s="12"/>
      <c r="BB880" s="12"/>
    </row>
    <row r="881" spans="1:54" ht="15" thickBot="1">
      <c r="A881" s="12"/>
      <c r="B881" s="12"/>
      <c r="C881" s="12"/>
      <c r="D881" s="12"/>
      <c r="E881" s="12"/>
      <c r="F881" s="12"/>
      <c r="G881" s="12"/>
      <c r="H881" s="12"/>
      <c r="I881" s="12"/>
      <c r="J881" s="12"/>
      <c r="K881" s="12"/>
      <c r="L881" s="34"/>
      <c r="M881" s="12"/>
      <c r="N881" s="12"/>
      <c r="O881" s="12"/>
      <c r="P881" s="12"/>
      <c r="Q881" s="12"/>
      <c r="R881" s="12"/>
      <c r="S881" s="12"/>
      <c r="T881" s="12"/>
      <c r="U881" s="12"/>
      <c r="V881" s="12"/>
      <c r="W881" s="12"/>
      <c r="X881" s="12"/>
      <c r="Y881" s="12"/>
      <c r="Z881" s="12"/>
      <c r="AA881" s="12"/>
      <c r="AB881" s="12"/>
      <c r="AC881" s="12"/>
      <c r="AD881" s="12"/>
      <c r="AE881" s="12"/>
      <c r="AF881" s="12"/>
      <c r="AG881" s="12"/>
      <c r="AH881" s="12"/>
      <c r="AI881" s="12"/>
      <c r="AJ881" s="12"/>
      <c r="AK881" s="12"/>
      <c r="AL881" s="12"/>
      <c r="AM881" s="12"/>
      <c r="AN881" s="12"/>
      <c r="AO881" s="12"/>
      <c r="AP881" s="12"/>
      <c r="AQ881" s="12"/>
      <c r="AR881" s="12"/>
      <c r="AS881" s="12"/>
      <c r="AT881" s="12"/>
      <c r="AU881" s="12"/>
      <c r="AV881" s="12"/>
      <c r="AW881" s="12"/>
      <c r="AX881" s="12"/>
      <c r="AY881" s="12"/>
      <c r="AZ881" s="12"/>
      <c r="BA881" s="12"/>
      <c r="BB881" s="12"/>
    </row>
    <row r="882" spans="1:54" ht="15" thickBot="1">
      <c r="A882" s="12"/>
      <c r="B882" s="12"/>
      <c r="C882" s="12"/>
      <c r="D882" s="12"/>
      <c r="E882" s="12"/>
      <c r="F882" s="12"/>
      <c r="G882" s="12"/>
      <c r="H882" s="12"/>
      <c r="I882" s="12"/>
      <c r="J882" s="12"/>
      <c r="K882" s="12"/>
      <c r="L882" s="34"/>
      <c r="M882" s="12"/>
      <c r="N882" s="12"/>
      <c r="O882" s="12"/>
      <c r="P882" s="12"/>
      <c r="Q882" s="12"/>
      <c r="R882" s="12"/>
      <c r="S882" s="12"/>
      <c r="T882" s="12"/>
      <c r="U882" s="12"/>
      <c r="V882" s="12"/>
      <c r="W882" s="12"/>
      <c r="X882" s="12"/>
      <c r="Y882" s="12"/>
      <c r="Z882" s="12"/>
      <c r="AA882" s="12"/>
      <c r="AB882" s="12"/>
      <c r="AC882" s="12"/>
      <c r="AD882" s="12"/>
      <c r="AE882" s="12"/>
      <c r="AF882" s="12"/>
      <c r="AG882" s="12"/>
      <c r="AH882" s="12"/>
      <c r="AI882" s="12"/>
      <c r="AJ882" s="12"/>
      <c r="AK882" s="12"/>
      <c r="AL882" s="12"/>
      <c r="AM882" s="12"/>
      <c r="AN882" s="12"/>
      <c r="AO882" s="12"/>
      <c r="AP882" s="12"/>
      <c r="AQ882" s="12"/>
      <c r="AR882" s="12"/>
      <c r="AS882" s="12"/>
      <c r="AT882" s="12"/>
      <c r="AU882" s="12"/>
      <c r="AV882" s="12"/>
      <c r="AW882" s="12"/>
      <c r="AX882" s="12"/>
      <c r="AY882" s="12"/>
      <c r="AZ882" s="12"/>
      <c r="BA882" s="12"/>
      <c r="BB882" s="12"/>
    </row>
    <row r="883" spans="1:54" ht="15" thickBot="1">
      <c r="A883" s="12"/>
      <c r="B883" s="12"/>
      <c r="C883" s="12"/>
      <c r="D883" s="12"/>
      <c r="E883" s="12"/>
      <c r="F883" s="12"/>
      <c r="G883" s="12"/>
      <c r="H883" s="12"/>
      <c r="I883" s="12"/>
      <c r="J883" s="12"/>
      <c r="K883" s="12"/>
      <c r="L883" s="34"/>
      <c r="M883" s="12"/>
      <c r="N883" s="12"/>
      <c r="O883" s="12"/>
      <c r="P883" s="12"/>
      <c r="Q883" s="12"/>
      <c r="R883" s="12"/>
      <c r="S883" s="12"/>
      <c r="T883" s="12"/>
      <c r="U883" s="12"/>
      <c r="V883" s="12"/>
      <c r="W883" s="12"/>
      <c r="X883" s="12"/>
      <c r="Y883" s="12"/>
      <c r="Z883" s="12"/>
      <c r="AA883" s="12"/>
      <c r="AB883" s="12"/>
      <c r="AC883" s="12"/>
      <c r="AD883" s="12"/>
      <c r="AE883" s="12"/>
      <c r="AF883" s="12"/>
      <c r="AG883" s="12"/>
      <c r="AH883" s="12"/>
      <c r="AI883" s="12"/>
      <c r="AJ883" s="12"/>
      <c r="AK883" s="12"/>
      <c r="AL883" s="12"/>
      <c r="AM883" s="12"/>
      <c r="AN883" s="12"/>
      <c r="AO883" s="12"/>
      <c r="AP883" s="12"/>
      <c r="AQ883" s="12"/>
      <c r="AR883" s="12"/>
      <c r="AS883" s="12"/>
      <c r="AT883" s="12"/>
      <c r="AU883" s="12"/>
      <c r="AV883" s="12"/>
      <c r="AW883" s="12"/>
      <c r="AX883" s="12"/>
      <c r="AY883" s="12"/>
      <c r="AZ883" s="12"/>
      <c r="BA883" s="12"/>
      <c r="BB883" s="12"/>
    </row>
    <row r="884" spans="1:54" ht="15" thickBot="1">
      <c r="A884" s="12"/>
      <c r="B884" s="12"/>
      <c r="C884" s="12"/>
      <c r="D884" s="12"/>
      <c r="E884" s="12"/>
      <c r="F884" s="12"/>
      <c r="G884" s="12"/>
      <c r="H884" s="12"/>
      <c r="I884" s="12"/>
      <c r="J884" s="12"/>
      <c r="K884" s="12"/>
      <c r="L884" s="34"/>
      <c r="M884" s="12"/>
      <c r="N884" s="12"/>
      <c r="O884" s="12"/>
      <c r="P884" s="12"/>
      <c r="Q884" s="12"/>
      <c r="R884" s="12"/>
      <c r="S884" s="12"/>
      <c r="T884" s="12"/>
      <c r="U884" s="12"/>
      <c r="V884" s="12"/>
      <c r="W884" s="12"/>
      <c r="X884" s="12"/>
      <c r="Y884" s="12"/>
      <c r="Z884" s="12"/>
      <c r="AA884" s="12"/>
      <c r="AB884" s="12"/>
      <c r="AC884" s="12"/>
      <c r="AD884" s="12"/>
      <c r="AE884" s="12"/>
      <c r="AF884" s="12"/>
      <c r="AG884" s="12"/>
      <c r="AH884" s="12"/>
      <c r="AI884" s="12"/>
      <c r="AJ884" s="12"/>
      <c r="AK884" s="12"/>
      <c r="AL884" s="12"/>
      <c r="AM884" s="12"/>
      <c r="AN884" s="12"/>
      <c r="AO884" s="12"/>
      <c r="AP884" s="12"/>
      <c r="AQ884" s="12"/>
      <c r="AR884" s="12"/>
      <c r="AS884" s="12"/>
      <c r="AT884" s="12"/>
      <c r="AU884" s="12"/>
      <c r="AV884" s="12"/>
      <c r="AW884" s="12"/>
      <c r="AX884" s="12"/>
      <c r="AY884" s="12"/>
      <c r="AZ884" s="12"/>
      <c r="BA884" s="12"/>
      <c r="BB884" s="12"/>
    </row>
    <row r="885" spans="1:54" ht="15" thickBot="1">
      <c r="A885" s="12"/>
      <c r="B885" s="12"/>
      <c r="C885" s="12"/>
      <c r="D885" s="12"/>
      <c r="E885" s="12"/>
      <c r="F885" s="12"/>
      <c r="G885" s="12"/>
      <c r="H885" s="12"/>
      <c r="I885" s="12"/>
      <c r="J885" s="12"/>
      <c r="K885" s="12"/>
      <c r="L885" s="34"/>
      <c r="M885" s="12"/>
      <c r="N885" s="12"/>
      <c r="O885" s="12"/>
      <c r="P885" s="12"/>
      <c r="Q885" s="12"/>
      <c r="R885" s="12"/>
      <c r="S885" s="12"/>
      <c r="T885" s="12"/>
      <c r="U885" s="12"/>
      <c r="V885" s="12"/>
      <c r="W885" s="12"/>
      <c r="X885" s="12"/>
      <c r="Y885" s="12"/>
      <c r="Z885" s="12"/>
      <c r="AA885" s="12"/>
      <c r="AB885" s="12"/>
      <c r="AC885" s="12"/>
      <c r="AD885" s="12"/>
      <c r="AE885" s="12"/>
      <c r="AF885" s="12"/>
      <c r="AG885" s="12"/>
      <c r="AH885" s="12"/>
      <c r="AI885" s="12"/>
      <c r="AJ885" s="12"/>
      <c r="AK885" s="12"/>
      <c r="AL885" s="12"/>
      <c r="AM885" s="12"/>
      <c r="AN885" s="12"/>
      <c r="AO885" s="12"/>
      <c r="AP885" s="12"/>
      <c r="AQ885" s="12"/>
      <c r="AR885" s="12"/>
      <c r="AS885" s="12"/>
      <c r="AT885" s="12"/>
      <c r="AU885" s="12"/>
      <c r="AV885" s="12"/>
      <c r="AW885" s="12"/>
      <c r="AX885" s="12"/>
      <c r="AY885" s="12"/>
      <c r="AZ885" s="12"/>
      <c r="BA885" s="12"/>
      <c r="BB885" s="12"/>
    </row>
    <row r="886" spans="1:54" ht="15" thickBot="1">
      <c r="A886" s="12"/>
      <c r="B886" s="12"/>
      <c r="C886" s="12"/>
      <c r="D886" s="12"/>
      <c r="E886" s="12"/>
      <c r="F886" s="12"/>
      <c r="G886" s="12"/>
      <c r="H886" s="12"/>
      <c r="I886" s="12"/>
      <c r="J886" s="12"/>
      <c r="K886" s="12"/>
      <c r="L886" s="34"/>
      <c r="M886" s="12"/>
      <c r="N886" s="12"/>
      <c r="O886" s="12"/>
      <c r="P886" s="12"/>
      <c r="Q886" s="12"/>
      <c r="R886" s="12"/>
      <c r="S886" s="12"/>
      <c r="T886" s="12"/>
      <c r="U886" s="12"/>
      <c r="V886" s="12"/>
      <c r="W886" s="12"/>
      <c r="X886" s="12"/>
      <c r="Y886" s="12"/>
      <c r="Z886" s="12"/>
      <c r="AA886" s="12"/>
      <c r="AB886" s="12"/>
      <c r="AC886" s="12"/>
      <c r="AD886" s="12"/>
      <c r="AE886" s="12"/>
      <c r="AF886" s="12"/>
      <c r="AG886" s="12"/>
      <c r="AH886" s="12"/>
      <c r="AI886" s="12"/>
      <c r="AJ886" s="12"/>
      <c r="AK886" s="12"/>
      <c r="AL886" s="12"/>
      <c r="AM886" s="12"/>
      <c r="AN886" s="12"/>
      <c r="AO886" s="12"/>
      <c r="AP886" s="12"/>
      <c r="AQ886" s="12"/>
      <c r="AR886" s="12"/>
      <c r="AS886" s="12"/>
      <c r="AT886" s="12"/>
      <c r="AU886" s="12"/>
      <c r="AV886" s="12"/>
      <c r="AW886" s="12"/>
      <c r="AX886" s="12"/>
      <c r="AY886" s="12"/>
      <c r="AZ886" s="12"/>
      <c r="BA886" s="12"/>
      <c r="BB886" s="12"/>
    </row>
    <row r="887" spans="1:54" ht="15" thickBot="1">
      <c r="A887" s="12"/>
      <c r="B887" s="12"/>
      <c r="C887" s="12"/>
      <c r="D887" s="12"/>
      <c r="E887" s="12"/>
      <c r="F887" s="12"/>
      <c r="G887" s="12"/>
      <c r="H887" s="12"/>
      <c r="I887" s="12"/>
      <c r="J887" s="12"/>
      <c r="K887" s="12"/>
      <c r="L887" s="34"/>
      <c r="M887" s="12"/>
      <c r="N887" s="12"/>
      <c r="O887" s="12"/>
      <c r="P887" s="12"/>
      <c r="Q887" s="12"/>
      <c r="R887" s="12"/>
      <c r="S887" s="12"/>
      <c r="T887" s="12"/>
      <c r="U887" s="12"/>
      <c r="V887" s="12"/>
      <c r="W887" s="12"/>
      <c r="X887" s="12"/>
      <c r="Y887" s="12"/>
      <c r="Z887" s="12"/>
      <c r="AA887" s="12"/>
      <c r="AB887" s="12"/>
      <c r="AC887" s="12"/>
      <c r="AD887" s="12"/>
      <c r="AE887" s="12"/>
      <c r="AF887" s="12"/>
      <c r="AG887" s="12"/>
      <c r="AH887" s="12"/>
      <c r="AI887" s="12"/>
      <c r="AJ887" s="12"/>
      <c r="AK887" s="12"/>
      <c r="AL887" s="12"/>
      <c r="AM887" s="12"/>
      <c r="AN887" s="12"/>
      <c r="AO887" s="12"/>
      <c r="AP887" s="12"/>
      <c r="AQ887" s="12"/>
      <c r="AR887" s="12"/>
      <c r="AS887" s="12"/>
      <c r="AT887" s="12"/>
      <c r="AU887" s="12"/>
      <c r="AV887" s="12"/>
      <c r="AW887" s="12"/>
      <c r="AX887" s="12"/>
      <c r="AY887" s="12"/>
      <c r="AZ887" s="12"/>
      <c r="BA887" s="12"/>
      <c r="BB887" s="12"/>
    </row>
    <row r="888" spans="1:54" ht="15" thickBot="1">
      <c r="A888" s="12"/>
      <c r="B888" s="12"/>
      <c r="C888" s="12"/>
      <c r="D888" s="12"/>
      <c r="E888" s="12"/>
      <c r="F888" s="12"/>
      <c r="G888" s="12"/>
      <c r="H888" s="12"/>
      <c r="I888" s="12"/>
      <c r="J888" s="12"/>
      <c r="K888" s="12"/>
      <c r="L888" s="34"/>
      <c r="M888" s="12"/>
      <c r="N888" s="12"/>
      <c r="O888" s="12"/>
      <c r="P888" s="12"/>
      <c r="Q888" s="12"/>
      <c r="R888" s="12"/>
      <c r="S888" s="12"/>
      <c r="T888" s="12"/>
      <c r="U888" s="12"/>
      <c r="V888" s="12"/>
      <c r="W888" s="12"/>
      <c r="X888" s="12"/>
      <c r="Y888" s="12"/>
      <c r="Z888" s="12"/>
      <c r="AA888" s="12"/>
      <c r="AB888" s="12"/>
      <c r="AC888" s="12"/>
      <c r="AD888" s="12"/>
      <c r="AE888" s="12"/>
      <c r="AF888" s="12"/>
      <c r="AG888" s="12"/>
      <c r="AH888" s="12"/>
      <c r="AI888" s="12"/>
      <c r="AJ888" s="12"/>
      <c r="AK888" s="12"/>
      <c r="AL888" s="12"/>
      <c r="AM888" s="12"/>
      <c r="AN888" s="12"/>
      <c r="AO888" s="12"/>
      <c r="AP888" s="12"/>
      <c r="AQ888" s="12"/>
      <c r="AR888" s="12"/>
      <c r="AS888" s="12"/>
      <c r="AT888" s="12"/>
      <c r="AU888" s="12"/>
      <c r="AV888" s="12"/>
      <c r="AW888" s="12"/>
      <c r="AX888" s="12"/>
      <c r="AY888" s="12"/>
      <c r="AZ888" s="12"/>
      <c r="BA888" s="12"/>
      <c r="BB888" s="12"/>
    </row>
    <row r="889" spans="1:54" ht="15" thickBot="1">
      <c r="A889" s="12"/>
      <c r="B889" s="12"/>
      <c r="C889" s="12"/>
      <c r="D889" s="12"/>
      <c r="E889" s="12"/>
      <c r="F889" s="12"/>
      <c r="G889" s="12"/>
      <c r="H889" s="12"/>
      <c r="I889" s="12"/>
      <c r="J889" s="12"/>
      <c r="K889" s="12"/>
      <c r="L889" s="34"/>
      <c r="M889" s="12"/>
      <c r="N889" s="12"/>
      <c r="O889" s="12"/>
      <c r="P889" s="12"/>
      <c r="Q889" s="12"/>
      <c r="R889" s="12"/>
      <c r="S889" s="12"/>
      <c r="T889" s="12"/>
      <c r="U889" s="12"/>
      <c r="V889" s="12"/>
      <c r="W889" s="12"/>
      <c r="X889" s="12"/>
      <c r="Y889" s="12"/>
      <c r="Z889" s="12"/>
      <c r="AA889" s="12"/>
      <c r="AB889" s="12"/>
      <c r="AC889" s="12"/>
      <c r="AD889" s="12"/>
      <c r="AE889" s="12"/>
      <c r="AF889" s="12"/>
      <c r="AG889" s="12"/>
      <c r="AH889" s="12"/>
      <c r="AI889" s="12"/>
      <c r="AJ889" s="12"/>
      <c r="AK889" s="12"/>
      <c r="AL889" s="12"/>
      <c r="AM889" s="12"/>
      <c r="AN889" s="12"/>
      <c r="AO889" s="12"/>
      <c r="AP889" s="12"/>
      <c r="AQ889" s="12"/>
      <c r="AR889" s="12"/>
      <c r="AS889" s="12"/>
      <c r="AT889" s="12"/>
      <c r="AU889" s="12"/>
      <c r="AV889" s="12"/>
      <c r="AW889" s="12"/>
      <c r="AX889" s="12"/>
      <c r="AY889" s="12"/>
      <c r="AZ889" s="12"/>
      <c r="BA889" s="12"/>
      <c r="BB889" s="12"/>
    </row>
    <row r="890" spans="1:54" ht="15" thickBot="1">
      <c r="A890" s="12"/>
      <c r="B890" s="12"/>
      <c r="C890" s="12"/>
      <c r="D890" s="12"/>
      <c r="E890" s="12"/>
      <c r="F890" s="12"/>
      <c r="G890" s="12"/>
      <c r="H890" s="12"/>
      <c r="I890" s="12"/>
      <c r="J890" s="12"/>
      <c r="K890" s="12"/>
      <c r="L890" s="34"/>
      <c r="M890" s="12"/>
      <c r="N890" s="12"/>
      <c r="O890" s="12"/>
      <c r="P890" s="12"/>
      <c r="Q890" s="12"/>
      <c r="R890" s="12"/>
      <c r="S890" s="12"/>
      <c r="T890" s="12"/>
      <c r="U890" s="12"/>
      <c r="V890" s="12"/>
      <c r="W890" s="12"/>
      <c r="X890" s="12"/>
      <c r="Y890" s="12"/>
      <c r="Z890" s="12"/>
      <c r="AA890" s="12"/>
      <c r="AB890" s="12"/>
      <c r="AC890" s="12"/>
      <c r="AD890" s="12"/>
      <c r="AE890" s="12"/>
      <c r="AF890" s="12"/>
      <c r="AG890" s="12"/>
      <c r="AH890" s="12"/>
      <c r="AI890" s="12"/>
      <c r="AJ890" s="12"/>
      <c r="AK890" s="12"/>
      <c r="AL890" s="12"/>
      <c r="AM890" s="12"/>
      <c r="AN890" s="12"/>
      <c r="AO890" s="12"/>
      <c r="AP890" s="12"/>
      <c r="AQ890" s="12"/>
      <c r="AR890" s="12"/>
      <c r="AS890" s="12"/>
      <c r="AT890" s="12"/>
      <c r="AU890" s="12"/>
      <c r="AV890" s="12"/>
      <c r="AW890" s="12"/>
      <c r="AX890" s="12"/>
      <c r="AY890" s="12"/>
      <c r="AZ890" s="12"/>
      <c r="BA890" s="12"/>
      <c r="BB890" s="12"/>
    </row>
    <row r="891" spans="1:54" ht="15" thickBot="1">
      <c r="A891" s="12"/>
      <c r="B891" s="12"/>
      <c r="C891" s="12"/>
      <c r="D891" s="12"/>
      <c r="E891" s="12"/>
      <c r="F891" s="12"/>
      <c r="G891" s="12"/>
      <c r="H891" s="12"/>
      <c r="I891" s="12"/>
      <c r="J891" s="12"/>
      <c r="K891" s="12"/>
      <c r="L891" s="34"/>
      <c r="M891" s="12"/>
      <c r="N891" s="12"/>
      <c r="O891" s="12"/>
      <c r="P891" s="12"/>
      <c r="Q891" s="12"/>
      <c r="R891" s="12"/>
      <c r="S891" s="12"/>
      <c r="T891" s="12"/>
      <c r="U891" s="12"/>
      <c r="V891" s="12"/>
      <c r="W891" s="12"/>
      <c r="X891" s="12"/>
      <c r="Y891" s="12"/>
      <c r="Z891" s="12"/>
      <c r="AA891" s="12"/>
      <c r="AB891" s="12"/>
      <c r="AC891" s="12"/>
      <c r="AD891" s="12"/>
      <c r="AE891" s="12"/>
      <c r="AF891" s="12"/>
      <c r="AG891" s="12"/>
      <c r="AH891" s="12"/>
      <c r="AI891" s="12"/>
      <c r="AJ891" s="12"/>
      <c r="AK891" s="12"/>
      <c r="AL891" s="12"/>
      <c r="AM891" s="12"/>
      <c r="AN891" s="12"/>
      <c r="AO891" s="12"/>
      <c r="AP891" s="12"/>
      <c r="AQ891" s="12"/>
      <c r="AR891" s="12"/>
      <c r="AS891" s="12"/>
      <c r="AT891" s="12"/>
      <c r="AU891" s="12"/>
      <c r="AV891" s="12"/>
      <c r="AW891" s="12"/>
      <c r="AX891" s="12"/>
      <c r="AY891" s="12"/>
      <c r="AZ891" s="12"/>
      <c r="BA891" s="12"/>
      <c r="BB891" s="12"/>
    </row>
    <row r="892" spans="1:54" ht="15" thickBot="1">
      <c r="A892" s="12"/>
      <c r="B892" s="12"/>
      <c r="C892" s="12"/>
      <c r="D892" s="12"/>
      <c r="E892" s="12"/>
      <c r="F892" s="12"/>
      <c r="G892" s="12"/>
      <c r="H892" s="12"/>
      <c r="I892" s="12"/>
      <c r="J892" s="12"/>
      <c r="K892" s="12"/>
      <c r="L892" s="34"/>
      <c r="M892" s="12"/>
      <c r="N892" s="12"/>
      <c r="O892" s="12"/>
      <c r="P892" s="12"/>
      <c r="Q892" s="12"/>
      <c r="R892" s="12"/>
      <c r="S892" s="12"/>
      <c r="T892" s="12"/>
      <c r="U892" s="12"/>
      <c r="V892" s="12"/>
      <c r="W892" s="12"/>
      <c r="X892" s="12"/>
      <c r="Y892" s="12"/>
      <c r="Z892" s="12"/>
      <c r="AA892" s="12"/>
      <c r="AB892" s="12"/>
      <c r="AC892" s="12"/>
      <c r="AD892" s="12"/>
      <c r="AE892" s="12"/>
      <c r="AF892" s="12"/>
      <c r="AG892" s="12"/>
      <c r="AH892" s="12"/>
      <c r="AI892" s="12"/>
      <c r="AJ892" s="12"/>
      <c r="AK892" s="12"/>
      <c r="AL892" s="12"/>
      <c r="AM892" s="12"/>
      <c r="AN892" s="12"/>
      <c r="AO892" s="12"/>
      <c r="AP892" s="12"/>
      <c r="AQ892" s="12"/>
      <c r="AR892" s="12"/>
      <c r="AS892" s="12"/>
      <c r="AT892" s="12"/>
      <c r="AU892" s="12"/>
      <c r="AV892" s="12"/>
      <c r="AW892" s="12"/>
      <c r="AX892" s="12"/>
      <c r="AY892" s="12"/>
      <c r="AZ892" s="12"/>
      <c r="BA892" s="12"/>
      <c r="BB892" s="12"/>
    </row>
    <row r="893" spans="1:54" ht="15" thickBot="1">
      <c r="A893" s="12"/>
      <c r="B893" s="12"/>
      <c r="C893" s="12"/>
      <c r="D893" s="12"/>
      <c r="E893" s="12"/>
      <c r="F893" s="12"/>
      <c r="G893" s="12"/>
      <c r="H893" s="12"/>
      <c r="I893" s="12"/>
      <c r="J893" s="12"/>
      <c r="K893" s="12"/>
      <c r="L893" s="34"/>
      <c r="M893" s="12"/>
      <c r="N893" s="12"/>
      <c r="O893" s="12"/>
      <c r="P893" s="12"/>
      <c r="Q893" s="12"/>
      <c r="R893" s="12"/>
      <c r="S893" s="12"/>
      <c r="T893" s="12"/>
      <c r="U893" s="12"/>
      <c r="V893" s="12"/>
      <c r="W893" s="12"/>
      <c r="X893" s="12"/>
      <c r="Y893" s="12"/>
      <c r="Z893" s="12"/>
      <c r="AA893" s="12"/>
      <c r="AB893" s="12"/>
      <c r="AC893" s="12"/>
      <c r="AD893" s="12"/>
      <c r="AE893" s="12"/>
      <c r="AF893" s="12"/>
      <c r="AG893" s="12"/>
      <c r="AH893" s="12"/>
      <c r="AI893" s="12"/>
      <c r="AJ893" s="12"/>
      <c r="AK893" s="12"/>
      <c r="AL893" s="12"/>
      <c r="AM893" s="12"/>
      <c r="AN893" s="12"/>
      <c r="AO893" s="12"/>
      <c r="AP893" s="12"/>
      <c r="AQ893" s="12"/>
      <c r="AR893" s="12"/>
      <c r="AS893" s="12"/>
      <c r="AT893" s="12"/>
      <c r="AU893" s="12"/>
      <c r="AV893" s="12"/>
      <c r="AW893" s="12"/>
      <c r="AX893" s="12"/>
      <c r="AY893" s="12"/>
      <c r="AZ893" s="12"/>
      <c r="BA893" s="12"/>
      <c r="BB893" s="12"/>
    </row>
    <row r="894" spans="1:54" ht="15" thickBot="1">
      <c r="A894" s="12"/>
      <c r="B894" s="12"/>
      <c r="C894" s="12"/>
      <c r="D894" s="12"/>
      <c r="E894" s="12"/>
      <c r="F894" s="12"/>
      <c r="G894" s="12"/>
      <c r="H894" s="12"/>
      <c r="I894" s="12"/>
      <c r="J894" s="12"/>
      <c r="K894" s="12"/>
      <c r="L894" s="34"/>
      <c r="M894" s="12"/>
      <c r="N894" s="12"/>
      <c r="O894" s="12"/>
      <c r="P894" s="12"/>
      <c r="Q894" s="12"/>
      <c r="R894" s="12"/>
      <c r="S894" s="12"/>
      <c r="T894" s="12"/>
      <c r="U894" s="12"/>
      <c r="V894" s="12"/>
      <c r="W894" s="12"/>
      <c r="X894" s="12"/>
      <c r="Y894" s="12"/>
      <c r="Z894" s="12"/>
      <c r="AA894" s="12"/>
      <c r="AB894" s="12"/>
      <c r="AC894" s="12"/>
      <c r="AD894" s="12"/>
      <c r="AE894" s="12"/>
      <c r="AF894" s="12"/>
      <c r="AG894" s="12"/>
      <c r="AH894" s="12"/>
      <c r="AI894" s="12"/>
      <c r="AJ894" s="12"/>
      <c r="AK894" s="12"/>
      <c r="AL894" s="12"/>
      <c r="AM894" s="12"/>
      <c r="AN894" s="12"/>
      <c r="AO894" s="12"/>
      <c r="AP894" s="12"/>
      <c r="AQ894" s="12"/>
      <c r="AR894" s="12"/>
      <c r="AS894" s="12"/>
      <c r="AT894" s="12"/>
      <c r="AU894" s="12"/>
      <c r="AV894" s="12"/>
      <c r="AW894" s="12"/>
      <c r="AX894" s="12"/>
      <c r="AY894" s="12"/>
      <c r="AZ894" s="12"/>
      <c r="BA894" s="12"/>
      <c r="BB894" s="12"/>
    </row>
    <row r="895" spans="1:54" ht="15" thickBot="1">
      <c r="A895" s="12"/>
      <c r="B895" s="12"/>
      <c r="C895" s="12"/>
      <c r="D895" s="12"/>
      <c r="E895" s="12"/>
      <c r="F895" s="12"/>
      <c r="G895" s="12"/>
      <c r="H895" s="12"/>
      <c r="I895" s="12"/>
      <c r="J895" s="12"/>
      <c r="K895" s="12"/>
      <c r="L895" s="34"/>
      <c r="M895" s="12"/>
      <c r="N895" s="12"/>
      <c r="O895" s="12"/>
      <c r="P895" s="12"/>
      <c r="Q895" s="12"/>
      <c r="R895" s="12"/>
      <c r="S895" s="12"/>
      <c r="T895" s="12"/>
      <c r="U895" s="12"/>
      <c r="V895" s="12"/>
      <c r="W895" s="12"/>
      <c r="X895" s="12"/>
      <c r="Y895" s="12"/>
      <c r="Z895" s="12"/>
      <c r="AA895" s="12"/>
      <c r="AB895" s="12"/>
      <c r="AC895" s="12"/>
      <c r="AD895" s="12"/>
      <c r="AE895" s="12"/>
      <c r="AF895" s="12"/>
      <c r="AG895" s="12"/>
      <c r="AH895" s="12"/>
      <c r="AI895" s="12"/>
      <c r="AJ895" s="12"/>
      <c r="AK895" s="12"/>
      <c r="AL895" s="12"/>
      <c r="AM895" s="12"/>
      <c r="AN895" s="12"/>
      <c r="AO895" s="12"/>
      <c r="AP895" s="12"/>
      <c r="AQ895" s="12"/>
      <c r="AR895" s="12"/>
      <c r="AS895" s="12"/>
      <c r="AT895" s="12"/>
      <c r="AU895" s="12"/>
      <c r="AV895" s="12"/>
      <c r="AW895" s="12"/>
      <c r="AX895" s="12"/>
      <c r="AY895" s="12"/>
      <c r="AZ895" s="12"/>
      <c r="BA895" s="12"/>
      <c r="BB895" s="12"/>
    </row>
    <row r="896" spans="1:54" ht="15" thickBot="1">
      <c r="A896" s="12"/>
      <c r="B896" s="12"/>
      <c r="C896" s="12"/>
      <c r="D896" s="12"/>
      <c r="E896" s="12"/>
      <c r="F896" s="12"/>
      <c r="G896" s="12"/>
      <c r="H896" s="12"/>
      <c r="I896" s="12"/>
      <c r="J896" s="12"/>
      <c r="K896" s="12"/>
      <c r="L896" s="34"/>
      <c r="M896" s="12"/>
      <c r="N896" s="12"/>
      <c r="O896" s="12"/>
      <c r="P896" s="12"/>
      <c r="Q896" s="12"/>
      <c r="R896" s="12"/>
      <c r="S896" s="12"/>
      <c r="T896" s="12"/>
      <c r="U896" s="12"/>
      <c r="V896" s="12"/>
      <c r="W896" s="12"/>
      <c r="X896" s="12"/>
      <c r="Y896" s="12"/>
      <c r="Z896" s="12"/>
      <c r="AA896" s="12"/>
      <c r="AB896" s="12"/>
      <c r="AC896" s="12"/>
      <c r="AD896" s="12"/>
      <c r="AE896" s="12"/>
      <c r="AF896" s="12"/>
      <c r="AG896" s="12"/>
      <c r="AH896" s="12"/>
      <c r="AI896" s="12"/>
      <c r="AJ896" s="12"/>
      <c r="AK896" s="12"/>
      <c r="AL896" s="12"/>
      <c r="AM896" s="12"/>
      <c r="AN896" s="12"/>
      <c r="AO896" s="12"/>
      <c r="AP896" s="12"/>
      <c r="AQ896" s="12"/>
      <c r="AR896" s="12"/>
      <c r="AS896" s="12"/>
      <c r="AT896" s="12"/>
      <c r="AU896" s="12"/>
      <c r="AV896" s="12"/>
      <c r="AW896" s="12"/>
      <c r="AX896" s="12"/>
      <c r="AY896" s="12"/>
      <c r="AZ896" s="12"/>
      <c r="BA896" s="12"/>
      <c r="BB896" s="12"/>
    </row>
    <row r="897" spans="1:54" ht="15" thickBot="1">
      <c r="A897" s="12"/>
      <c r="B897" s="12"/>
      <c r="C897" s="12"/>
      <c r="D897" s="12"/>
      <c r="E897" s="12"/>
      <c r="F897" s="12"/>
      <c r="G897" s="12"/>
      <c r="H897" s="12"/>
      <c r="I897" s="12"/>
      <c r="J897" s="12"/>
      <c r="K897" s="12"/>
      <c r="L897" s="34"/>
      <c r="M897" s="12"/>
      <c r="N897" s="12"/>
      <c r="O897" s="12"/>
      <c r="P897" s="12"/>
      <c r="Q897" s="12"/>
      <c r="R897" s="12"/>
      <c r="S897" s="12"/>
      <c r="T897" s="12"/>
      <c r="U897" s="12"/>
      <c r="V897" s="12"/>
      <c r="W897" s="12"/>
      <c r="X897" s="12"/>
      <c r="Y897" s="12"/>
      <c r="Z897" s="12"/>
      <c r="AA897" s="12"/>
      <c r="AB897" s="12"/>
      <c r="AC897" s="12"/>
      <c r="AD897" s="12"/>
      <c r="AE897" s="12"/>
      <c r="AF897" s="12"/>
      <c r="AG897" s="12"/>
      <c r="AH897" s="12"/>
      <c r="AI897" s="12"/>
      <c r="AJ897" s="12"/>
      <c r="AK897" s="12"/>
      <c r="AL897" s="12"/>
      <c r="AM897" s="12"/>
      <c r="AN897" s="12"/>
      <c r="AO897" s="12"/>
      <c r="AP897" s="12"/>
      <c r="AQ897" s="12"/>
      <c r="AR897" s="12"/>
      <c r="AS897" s="12"/>
      <c r="AT897" s="12"/>
      <c r="AU897" s="12"/>
      <c r="AV897" s="12"/>
      <c r="AW897" s="12"/>
      <c r="AX897" s="12"/>
      <c r="AY897" s="12"/>
      <c r="AZ897" s="12"/>
      <c r="BA897" s="12"/>
      <c r="BB897" s="12"/>
    </row>
    <row r="898" spans="1:54" ht="15" thickBot="1">
      <c r="A898" s="12"/>
      <c r="B898" s="12"/>
      <c r="C898" s="12"/>
      <c r="D898" s="12"/>
      <c r="E898" s="12"/>
      <c r="F898" s="12"/>
      <c r="G898" s="12"/>
      <c r="H898" s="12"/>
      <c r="I898" s="12"/>
      <c r="J898" s="12"/>
      <c r="K898" s="12"/>
      <c r="L898" s="34"/>
      <c r="M898" s="12"/>
      <c r="N898" s="12"/>
      <c r="O898" s="12"/>
      <c r="P898" s="12"/>
      <c r="Q898" s="12"/>
      <c r="R898" s="12"/>
      <c r="S898" s="12"/>
      <c r="T898" s="12"/>
      <c r="U898" s="12"/>
      <c r="V898" s="12"/>
      <c r="W898" s="12"/>
      <c r="X898" s="12"/>
      <c r="Y898" s="12"/>
      <c r="Z898" s="12"/>
      <c r="AA898" s="12"/>
      <c r="AB898" s="12"/>
      <c r="AC898" s="12"/>
      <c r="AD898" s="12"/>
      <c r="AE898" s="12"/>
      <c r="AF898" s="12"/>
      <c r="AG898" s="12"/>
      <c r="AH898" s="12"/>
      <c r="AI898" s="12"/>
      <c r="AJ898" s="12"/>
      <c r="AK898" s="12"/>
      <c r="AL898" s="12"/>
      <c r="AM898" s="12"/>
      <c r="AN898" s="12"/>
      <c r="AO898" s="12"/>
      <c r="AP898" s="12"/>
      <c r="AQ898" s="12"/>
      <c r="AR898" s="12"/>
      <c r="AS898" s="12"/>
      <c r="AT898" s="12"/>
      <c r="AU898" s="12"/>
      <c r="AV898" s="12"/>
      <c r="AW898" s="12"/>
      <c r="AX898" s="12"/>
      <c r="AY898" s="12"/>
      <c r="AZ898" s="12"/>
      <c r="BA898" s="12"/>
      <c r="BB898" s="12"/>
    </row>
    <row r="899" spans="1:54" ht="15" thickBot="1">
      <c r="A899" s="12"/>
      <c r="B899" s="12"/>
      <c r="C899" s="12"/>
      <c r="D899" s="12"/>
      <c r="E899" s="12"/>
      <c r="F899" s="12"/>
      <c r="G899" s="12"/>
      <c r="H899" s="12"/>
      <c r="I899" s="12"/>
      <c r="J899" s="12"/>
      <c r="K899" s="12"/>
      <c r="L899" s="34"/>
      <c r="M899" s="12"/>
      <c r="N899" s="12"/>
      <c r="O899" s="12"/>
      <c r="P899" s="12"/>
      <c r="Q899" s="12"/>
      <c r="R899" s="12"/>
      <c r="S899" s="12"/>
      <c r="T899" s="12"/>
      <c r="U899" s="12"/>
      <c r="V899" s="12"/>
      <c r="W899" s="12"/>
      <c r="X899" s="12"/>
      <c r="Y899" s="12"/>
      <c r="Z899" s="12"/>
      <c r="AA899" s="12"/>
      <c r="AB899" s="12"/>
      <c r="AC899" s="12"/>
      <c r="AD899" s="12"/>
      <c r="AE899" s="12"/>
      <c r="AF899" s="12"/>
      <c r="AG899" s="12"/>
      <c r="AH899" s="12"/>
      <c r="AI899" s="12"/>
      <c r="AJ899" s="12"/>
      <c r="AK899" s="12"/>
      <c r="AL899" s="12"/>
      <c r="AM899" s="12"/>
      <c r="AN899" s="12"/>
      <c r="AO899" s="12"/>
      <c r="AP899" s="12"/>
      <c r="AQ899" s="12"/>
      <c r="AR899" s="12"/>
      <c r="AS899" s="12"/>
      <c r="AT899" s="12"/>
      <c r="AU899" s="12"/>
      <c r="AV899" s="12"/>
      <c r="AW899" s="12"/>
      <c r="AX899" s="12"/>
      <c r="AY899" s="12"/>
      <c r="AZ899" s="12"/>
      <c r="BA899" s="12"/>
      <c r="BB899" s="12"/>
    </row>
    <row r="900" spans="1:54" ht="15" thickBot="1">
      <c r="A900" s="12"/>
      <c r="B900" s="12"/>
      <c r="C900" s="12"/>
      <c r="D900" s="12"/>
      <c r="E900" s="12"/>
      <c r="F900" s="12"/>
      <c r="G900" s="12"/>
      <c r="H900" s="12"/>
      <c r="I900" s="12"/>
      <c r="J900" s="12"/>
      <c r="K900" s="12"/>
      <c r="L900" s="34"/>
      <c r="M900" s="12"/>
      <c r="N900" s="12"/>
      <c r="O900" s="12"/>
      <c r="P900" s="12"/>
      <c r="Q900" s="12"/>
      <c r="R900" s="12"/>
      <c r="S900" s="12"/>
      <c r="T900" s="12"/>
      <c r="U900" s="12"/>
      <c r="V900" s="12"/>
      <c r="W900" s="12"/>
      <c r="X900" s="12"/>
      <c r="Y900" s="12"/>
      <c r="Z900" s="12"/>
      <c r="AA900" s="12"/>
      <c r="AB900" s="12"/>
      <c r="AC900" s="12"/>
      <c r="AD900" s="12"/>
      <c r="AE900" s="12"/>
      <c r="AF900" s="12"/>
      <c r="AG900" s="12"/>
      <c r="AH900" s="12"/>
      <c r="AI900" s="12"/>
      <c r="AJ900" s="12"/>
      <c r="AK900" s="12"/>
      <c r="AL900" s="12"/>
      <c r="AM900" s="12"/>
      <c r="AN900" s="12"/>
      <c r="AO900" s="12"/>
      <c r="AP900" s="12"/>
      <c r="AQ900" s="12"/>
      <c r="AR900" s="12"/>
      <c r="AS900" s="12"/>
      <c r="AT900" s="12"/>
      <c r="AU900" s="12"/>
      <c r="AV900" s="12"/>
      <c r="AW900" s="12"/>
      <c r="AX900" s="12"/>
      <c r="AY900" s="12"/>
      <c r="AZ900" s="12"/>
      <c r="BA900" s="12"/>
      <c r="BB900" s="12"/>
    </row>
    <row r="901" spans="1:54" ht="15" thickBot="1">
      <c r="A901" s="12"/>
      <c r="B901" s="12"/>
      <c r="C901" s="12"/>
      <c r="D901" s="12"/>
      <c r="E901" s="12"/>
      <c r="F901" s="12"/>
      <c r="G901" s="12"/>
      <c r="H901" s="12"/>
      <c r="I901" s="12"/>
      <c r="J901" s="12"/>
      <c r="K901" s="12"/>
      <c r="L901" s="34"/>
      <c r="M901" s="12"/>
      <c r="N901" s="12"/>
      <c r="O901" s="12"/>
      <c r="P901" s="12"/>
      <c r="Q901" s="12"/>
      <c r="R901" s="12"/>
      <c r="S901" s="12"/>
      <c r="T901" s="12"/>
      <c r="U901" s="12"/>
      <c r="V901" s="12"/>
      <c r="W901" s="12"/>
      <c r="X901" s="12"/>
      <c r="Y901" s="12"/>
      <c r="Z901" s="12"/>
      <c r="AA901" s="12"/>
      <c r="AB901" s="12"/>
      <c r="AC901" s="12"/>
      <c r="AD901" s="12"/>
      <c r="AE901" s="12"/>
      <c r="AF901" s="12"/>
      <c r="AG901" s="12"/>
      <c r="AH901" s="12"/>
      <c r="AI901" s="12"/>
      <c r="AJ901" s="12"/>
      <c r="AK901" s="12"/>
      <c r="AL901" s="12"/>
      <c r="AM901" s="12"/>
      <c r="AN901" s="12"/>
      <c r="AO901" s="12"/>
      <c r="AP901" s="12"/>
      <c r="AQ901" s="12"/>
      <c r="AR901" s="12"/>
      <c r="AS901" s="12"/>
      <c r="AT901" s="12"/>
      <c r="AU901" s="12"/>
      <c r="AV901" s="12"/>
      <c r="AW901" s="12"/>
      <c r="AX901" s="12"/>
      <c r="AY901" s="12"/>
      <c r="AZ901" s="12"/>
      <c r="BA901" s="12"/>
      <c r="BB901" s="12"/>
    </row>
    <row r="902" spans="1:54" ht="15" thickBot="1">
      <c r="A902" s="12"/>
      <c r="B902" s="12"/>
      <c r="C902" s="12"/>
      <c r="D902" s="12"/>
      <c r="E902" s="12"/>
      <c r="F902" s="12"/>
      <c r="G902" s="12"/>
      <c r="H902" s="12"/>
      <c r="I902" s="12"/>
      <c r="J902" s="12"/>
      <c r="K902" s="12"/>
      <c r="L902" s="34"/>
      <c r="M902" s="12"/>
      <c r="N902" s="12"/>
      <c r="O902" s="12"/>
      <c r="P902" s="12"/>
      <c r="Q902" s="12"/>
      <c r="R902" s="12"/>
      <c r="S902" s="12"/>
      <c r="T902" s="12"/>
      <c r="U902" s="12"/>
      <c r="V902" s="12"/>
      <c r="W902" s="12"/>
      <c r="X902" s="12"/>
      <c r="Y902" s="12"/>
      <c r="Z902" s="12"/>
      <c r="AA902" s="12"/>
      <c r="AB902" s="12"/>
      <c r="AC902" s="12"/>
      <c r="AD902" s="12"/>
      <c r="AE902" s="12"/>
      <c r="AF902" s="12"/>
      <c r="AG902" s="12"/>
      <c r="AH902" s="12"/>
      <c r="AI902" s="12"/>
      <c r="AJ902" s="12"/>
      <c r="AK902" s="12"/>
      <c r="AL902" s="12"/>
      <c r="AM902" s="12"/>
      <c r="AN902" s="12"/>
      <c r="AO902" s="12"/>
      <c r="AP902" s="12"/>
      <c r="AQ902" s="12"/>
      <c r="AR902" s="12"/>
      <c r="AS902" s="12"/>
      <c r="AT902" s="12"/>
      <c r="AU902" s="12"/>
      <c r="AV902" s="12"/>
      <c r="AW902" s="12"/>
      <c r="AX902" s="12"/>
      <c r="AY902" s="12"/>
      <c r="AZ902" s="12"/>
      <c r="BA902" s="12"/>
      <c r="BB902" s="12"/>
    </row>
    <row r="903" spans="1:54" ht="15" thickBot="1">
      <c r="A903" s="12"/>
      <c r="B903" s="12"/>
      <c r="C903" s="12"/>
      <c r="D903" s="12"/>
      <c r="E903" s="12"/>
      <c r="F903" s="12"/>
      <c r="G903" s="12"/>
      <c r="H903" s="12"/>
      <c r="I903" s="12"/>
      <c r="J903" s="12"/>
      <c r="K903" s="12"/>
      <c r="L903" s="34"/>
      <c r="M903" s="12"/>
      <c r="N903" s="12"/>
      <c r="O903" s="12"/>
      <c r="P903" s="12"/>
      <c r="Q903" s="12"/>
      <c r="R903" s="12"/>
      <c r="S903" s="12"/>
      <c r="T903" s="12"/>
      <c r="U903" s="12"/>
      <c r="V903" s="12"/>
      <c r="W903" s="12"/>
      <c r="X903" s="12"/>
      <c r="Y903" s="12"/>
      <c r="Z903" s="12"/>
      <c r="AA903" s="12"/>
      <c r="AB903" s="12"/>
      <c r="AC903" s="12"/>
      <c r="AD903" s="12"/>
      <c r="AE903" s="12"/>
      <c r="AF903" s="12"/>
      <c r="AG903" s="12"/>
      <c r="AH903" s="12"/>
      <c r="AI903" s="12"/>
      <c r="AJ903" s="12"/>
      <c r="AK903" s="12"/>
      <c r="AL903" s="12"/>
      <c r="AM903" s="12"/>
      <c r="AN903" s="12"/>
      <c r="AO903" s="12"/>
      <c r="AP903" s="12"/>
      <c r="AQ903" s="12"/>
      <c r="AR903" s="12"/>
      <c r="AS903" s="12"/>
      <c r="AT903" s="12"/>
      <c r="AU903" s="12"/>
      <c r="AV903" s="12"/>
      <c r="AW903" s="12"/>
      <c r="AX903" s="12"/>
      <c r="AY903" s="12"/>
      <c r="AZ903" s="12"/>
      <c r="BA903" s="12"/>
      <c r="BB903" s="12"/>
    </row>
    <row r="904" spans="1:54" ht="15" thickBot="1">
      <c r="A904" s="12"/>
      <c r="B904" s="12"/>
      <c r="C904" s="12"/>
      <c r="D904" s="12"/>
      <c r="E904" s="12"/>
      <c r="F904" s="12"/>
      <c r="G904" s="12"/>
      <c r="H904" s="12"/>
      <c r="I904" s="12"/>
      <c r="J904" s="12"/>
      <c r="K904" s="12"/>
      <c r="L904" s="34"/>
      <c r="M904" s="12"/>
      <c r="N904" s="12"/>
      <c r="O904" s="12"/>
      <c r="P904" s="12"/>
      <c r="Q904" s="12"/>
      <c r="R904" s="12"/>
      <c r="S904" s="12"/>
      <c r="T904" s="12"/>
      <c r="U904" s="12"/>
      <c r="V904" s="12"/>
      <c r="W904" s="12"/>
      <c r="X904" s="12"/>
      <c r="Y904" s="12"/>
      <c r="Z904" s="12"/>
      <c r="AA904" s="12"/>
      <c r="AB904" s="12"/>
      <c r="AC904" s="12"/>
      <c r="AD904" s="12"/>
      <c r="AE904" s="12"/>
      <c r="AF904" s="12"/>
      <c r="AG904" s="12"/>
      <c r="AH904" s="12"/>
      <c r="AI904" s="12"/>
      <c r="AJ904" s="12"/>
      <c r="AK904" s="12"/>
      <c r="AL904" s="12"/>
      <c r="AM904" s="12"/>
      <c r="AN904" s="12"/>
      <c r="AO904" s="12"/>
      <c r="AP904" s="12"/>
      <c r="AQ904" s="12"/>
      <c r="AR904" s="12"/>
      <c r="AS904" s="12"/>
      <c r="AT904" s="12"/>
      <c r="AU904" s="12"/>
      <c r="AV904" s="12"/>
      <c r="AW904" s="12"/>
      <c r="AX904" s="12"/>
      <c r="AY904" s="12"/>
      <c r="AZ904" s="12"/>
      <c r="BA904" s="12"/>
      <c r="BB904" s="12"/>
    </row>
    <row r="905" spans="1:54" ht="15" thickBot="1">
      <c r="A905" s="12"/>
      <c r="B905" s="12"/>
      <c r="C905" s="12"/>
      <c r="D905" s="12"/>
      <c r="E905" s="12"/>
      <c r="F905" s="12"/>
      <c r="G905" s="12"/>
      <c r="H905" s="12"/>
      <c r="I905" s="12"/>
      <c r="J905" s="12"/>
      <c r="K905" s="12"/>
      <c r="L905" s="34"/>
      <c r="M905" s="12"/>
      <c r="N905" s="12"/>
      <c r="O905" s="12"/>
      <c r="P905" s="12"/>
      <c r="Q905" s="12"/>
      <c r="R905" s="12"/>
      <c r="S905" s="12"/>
      <c r="T905" s="12"/>
      <c r="U905" s="12"/>
      <c r="V905" s="12"/>
      <c r="W905" s="12"/>
      <c r="X905" s="12"/>
      <c r="Y905" s="12"/>
      <c r="Z905" s="12"/>
      <c r="AA905" s="12"/>
      <c r="AB905" s="12"/>
      <c r="AC905" s="12"/>
      <c r="AD905" s="12"/>
      <c r="AE905" s="12"/>
      <c r="AF905" s="12"/>
      <c r="AG905" s="12"/>
      <c r="AH905" s="12"/>
      <c r="AI905" s="12"/>
      <c r="AJ905" s="12"/>
      <c r="AK905" s="12"/>
      <c r="AL905" s="12"/>
      <c r="AM905" s="12"/>
      <c r="AN905" s="12"/>
      <c r="AO905" s="12"/>
      <c r="AP905" s="12"/>
      <c r="AQ905" s="12"/>
      <c r="AR905" s="12"/>
      <c r="AS905" s="12"/>
      <c r="AT905" s="12"/>
      <c r="AU905" s="12"/>
      <c r="AV905" s="12"/>
      <c r="AW905" s="12"/>
      <c r="AX905" s="12"/>
      <c r="AY905" s="12"/>
      <c r="AZ905" s="12"/>
      <c r="BA905" s="12"/>
      <c r="BB905" s="12"/>
    </row>
    <row r="906" spans="1:54" ht="15" thickBot="1">
      <c r="A906" s="12"/>
      <c r="B906" s="12"/>
      <c r="C906" s="12"/>
      <c r="D906" s="12"/>
      <c r="E906" s="12"/>
      <c r="F906" s="12"/>
      <c r="G906" s="12"/>
      <c r="H906" s="12"/>
      <c r="I906" s="12"/>
      <c r="J906" s="12"/>
      <c r="K906" s="12"/>
      <c r="L906" s="34"/>
      <c r="M906" s="12"/>
      <c r="N906" s="12"/>
      <c r="O906" s="12"/>
      <c r="P906" s="12"/>
      <c r="Q906" s="12"/>
      <c r="R906" s="12"/>
      <c r="S906" s="12"/>
      <c r="T906" s="12"/>
      <c r="U906" s="12"/>
      <c r="V906" s="12"/>
      <c r="W906" s="12"/>
      <c r="X906" s="12"/>
      <c r="Y906" s="12"/>
      <c r="Z906" s="12"/>
      <c r="AA906" s="12"/>
      <c r="AB906" s="12"/>
      <c r="AC906" s="12"/>
      <c r="AD906" s="12"/>
      <c r="AE906" s="12"/>
      <c r="AF906" s="12"/>
      <c r="AG906" s="12"/>
      <c r="AH906" s="12"/>
      <c r="AI906" s="12"/>
      <c r="AJ906" s="12"/>
      <c r="AK906" s="12"/>
      <c r="AL906" s="12"/>
      <c r="AM906" s="12"/>
      <c r="AN906" s="12"/>
      <c r="AO906" s="12"/>
      <c r="AP906" s="12"/>
      <c r="AQ906" s="12"/>
      <c r="AR906" s="12"/>
      <c r="AS906" s="12"/>
      <c r="AT906" s="12"/>
      <c r="AU906" s="12"/>
      <c r="AV906" s="12"/>
      <c r="AW906" s="12"/>
      <c r="AX906" s="12"/>
      <c r="AY906" s="12"/>
      <c r="AZ906" s="12"/>
      <c r="BA906" s="12"/>
      <c r="BB906" s="12"/>
    </row>
    <row r="907" spans="1:54" ht="15" thickBot="1">
      <c r="A907" s="12"/>
      <c r="B907" s="12"/>
      <c r="C907" s="12"/>
      <c r="D907" s="12"/>
      <c r="E907" s="12"/>
      <c r="F907" s="12"/>
      <c r="G907" s="12"/>
      <c r="H907" s="12"/>
      <c r="I907" s="12"/>
      <c r="J907" s="12"/>
      <c r="K907" s="12"/>
      <c r="L907" s="34"/>
      <c r="M907" s="12"/>
      <c r="N907" s="12"/>
      <c r="O907" s="12"/>
      <c r="P907" s="12"/>
      <c r="Q907" s="12"/>
      <c r="R907" s="12"/>
      <c r="S907" s="12"/>
      <c r="T907" s="12"/>
      <c r="U907" s="12"/>
      <c r="V907" s="12"/>
      <c r="W907" s="12"/>
      <c r="X907" s="12"/>
      <c r="Y907" s="12"/>
      <c r="Z907" s="12"/>
      <c r="AA907" s="12"/>
      <c r="AB907" s="12"/>
      <c r="AC907" s="12"/>
      <c r="AD907" s="12"/>
      <c r="AE907" s="12"/>
      <c r="AF907" s="12"/>
      <c r="AG907" s="12"/>
      <c r="AH907" s="12"/>
      <c r="AI907" s="12"/>
      <c r="AJ907" s="12"/>
      <c r="AK907" s="12"/>
      <c r="AL907" s="12"/>
      <c r="AM907" s="12"/>
      <c r="AN907" s="12"/>
      <c r="AO907" s="12"/>
      <c r="AP907" s="12"/>
      <c r="AQ907" s="12"/>
      <c r="AR907" s="12"/>
      <c r="AS907" s="12"/>
      <c r="AT907" s="12"/>
      <c r="AU907" s="12"/>
      <c r="AV907" s="12"/>
      <c r="AW907" s="12"/>
      <c r="AX907" s="12"/>
      <c r="AY907" s="12"/>
      <c r="AZ907" s="12"/>
      <c r="BA907" s="12"/>
      <c r="BB907" s="12"/>
    </row>
    <row r="908" spans="1:54" ht="15" thickBot="1">
      <c r="A908" s="12"/>
      <c r="B908" s="12"/>
      <c r="C908" s="12"/>
      <c r="D908" s="12"/>
      <c r="E908" s="12"/>
      <c r="F908" s="12"/>
      <c r="G908" s="12"/>
      <c r="H908" s="12"/>
      <c r="I908" s="12"/>
      <c r="J908" s="12"/>
      <c r="K908" s="12"/>
      <c r="L908" s="34"/>
      <c r="M908" s="12"/>
      <c r="N908" s="12"/>
      <c r="O908" s="12"/>
      <c r="P908" s="12"/>
      <c r="Q908" s="12"/>
      <c r="R908" s="12"/>
      <c r="S908" s="12"/>
      <c r="T908" s="12"/>
      <c r="U908" s="12"/>
      <c r="V908" s="12"/>
      <c r="W908" s="12"/>
      <c r="X908" s="12"/>
      <c r="Y908" s="12"/>
      <c r="Z908" s="12"/>
      <c r="AA908" s="12"/>
      <c r="AB908" s="12"/>
      <c r="AC908" s="12"/>
      <c r="AD908" s="12"/>
      <c r="AE908" s="12"/>
      <c r="AF908" s="12"/>
      <c r="AG908" s="12"/>
      <c r="AH908" s="12"/>
      <c r="AI908" s="12"/>
      <c r="AJ908" s="12"/>
      <c r="AK908" s="12"/>
      <c r="AL908" s="12"/>
      <c r="AM908" s="12"/>
      <c r="AN908" s="12"/>
      <c r="AO908" s="12"/>
      <c r="AP908" s="12"/>
      <c r="AQ908" s="12"/>
      <c r="AR908" s="12"/>
      <c r="AS908" s="12"/>
      <c r="AT908" s="12"/>
      <c r="AU908" s="12"/>
      <c r="AV908" s="12"/>
      <c r="AW908" s="12"/>
      <c r="AX908" s="12"/>
      <c r="AY908" s="12"/>
      <c r="AZ908" s="12"/>
      <c r="BA908" s="12"/>
      <c r="BB908" s="12"/>
    </row>
    <row r="909" spans="1:54" ht="15" thickBot="1">
      <c r="A909" s="12"/>
      <c r="B909" s="12"/>
      <c r="C909" s="12"/>
      <c r="D909" s="12"/>
      <c r="E909" s="12"/>
      <c r="F909" s="12"/>
      <c r="G909" s="12"/>
      <c r="H909" s="12"/>
      <c r="I909" s="12"/>
      <c r="J909" s="12"/>
      <c r="K909" s="12"/>
      <c r="L909" s="34"/>
      <c r="M909" s="12"/>
      <c r="N909" s="12"/>
      <c r="O909" s="12"/>
      <c r="P909" s="12"/>
      <c r="Q909" s="12"/>
      <c r="R909" s="12"/>
      <c r="S909" s="12"/>
      <c r="T909" s="12"/>
      <c r="U909" s="12"/>
      <c r="V909" s="12"/>
      <c r="W909" s="12"/>
      <c r="X909" s="12"/>
      <c r="Y909" s="12"/>
      <c r="Z909" s="12"/>
      <c r="AA909" s="12"/>
      <c r="AB909" s="12"/>
      <c r="AC909" s="12"/>
      <c r="AD909" s="12"/>
      <c r="AE909" s="12"/>
      <c r="AF909" s="12"/>
      <c r="AG909" s="12"/>
      <c r="AH909" s="12"/>
      <c r="AI909" s="12"/>
      <c r="AJ909" s="12"/>
      <c r="AK909" s="12"/>
      <c r="AL909" s="12"/>
      <c r="AM909" s="12"/>
      <c r="AN909" s="12"/>
      <c r="AO909" s="12"/>
      <c r="AP909" s="12"/>
      <c r="AQ909" s="12"/>
      <c r="AR909" s="12"/>
      <c r="AS909" s="12"/>
      <c r="AT909" s="12"/>
      <c r="AU909" s="12"/>
      <c r="AV909" s="12"/>
      <c r="AW909" s="12"/>
      <c r="AX909" s="12"/>
      <c r="AY909" s="12"/>
      <c r="AZ909" s="12"/>
      <c r="BA909" s="12"/>
      <c r="BB909" s="12"/>
    </row>
    <row r="910" spans="1:54" ht="15" thickBot="1">
      <c r="A910" s="12"/>
      <c r="B910" s="12"/>
      <c r="C910" s="12"/>
      <c r="D910" s="12"/>
      <c r="E910" s="12"/>
      <c r="F910" s="12"/>
      <c r="G910" s="12"/>
      <c r="H910" s="12"/>
      <c r="I910" s="12"/>
      <c r="J910" s="12"/>
      <c r="K910" s="12"/>
      <c r="L910" s="34"/>
      <c r="M910" s="12"/>
      <c r="N910" s="12"/>
      <c r="O910" s="12"/>
      <c r="P910" s="12"/>
      <c r="Q910" s="12"/>
      <c r="R910" s="12"/>
      <c r="S910" s="12"/>
      <c r="T910" s="12"/>
      <c r="U910" s="12"/>
      <c r="V910" s="12"/>
      <c r="W910" s="12"/>
      <c r="X910" s="12"/>
      <c r="Y910" s="12"/>
      <c r="Z910" s="12"/>
      <c r="AA910" s="12"/>
      <c r="AB910" s="12"/>
      <c r="AC910" s="12"/>
      <c r="AD910" s="12"/>
      <c r="AE910" s="12"/>
      <c r="AF910" s="12"/>
      <c r="AG910" s="12"/>
      <c r="AH910" s="12"/>
      <c r="AI910" s="12"/>
      <c r="AJ910" s="12"/>
      <c r="AK910" s="12"/>
      <c r="AL910" s="12"/>
      <c r="AM910" s="12"/>
      <c r="AN910" s="12"/>
      <c r="AO910" s="12"/>
      <c r="AP910" s="12"/>
      <c r="AQ910" s="12"/>
      <c r="AR910" s="12"/>
      <c r="AS910" s="12"/>
      <c r="AT910" s="12"/>
      <c r="AU910" s="12"/>
      <c r="AV910" s="12"/>
      <c r="AW910" s="12"/>
      <c r="AX910" s="12"/>
      <c r="AY910" s="12"/>
      <c r="AZ910" s="12"/>
      <c r="BA910" s="12"/>
      <c r="BB910" s="12"/>
    </row>
    <row r="911" spans="1:54" ht="15" thickBot="1">
      <c r="A911" s="12"/>
      <c r="B911" s="12"/>
      <c r="C911" s="12"/>
      <c r="D911" s="12"/>
      <c r="E911" s="12"/>
      <c r="F911" s="12"/>
      <c r="G911" s="12"/>
      <c r="H911" s="12"/>
      <c r="I911" s="12"/>
      <c r="J911" s="12"/>
      <c r="K911" s="12"/>
      <c r="L911" s="34"/>
      <c r="M911" s="12"/>
      <c r="N911" s="12"/>
      <c r="O911" s="12"/>
      <c r="P911" s="12"/>
      <c r="Q911" s="12"/>
      <c r="R911" s="12"/>
      <c r="S911" s="12"/>
      <c r="T911" s="12"/>
      <c r="U911" s="12"/>
      <c r="V911" s="12"/>
      <c r="W911" s="12"/>
      <c r="X911" s="12"/>
      <c r="Y911" s="12"/>
      <c r="Z911" s="12"/>
      <c r="AA911" s="12"/>
      <c r="AB911" s="12"/>
      <c r="AC911" s="12"/>
      <c r="AD911" s="12"/>
      <c r="AE911" s="12"/>
      <c r="AF911" s="12"/>
      <c r="AG911" s="12"/>
      <c r="AH911" s="12"/>
      <c r="AI911" s="12"/>
      <c r="AJ911" s="12"/>
      <c r="AK911" s="12"/>
      <c r="AL911" s="12"/>
      <c r="AM911" s="12"/>
      <c r="AN911" s="12"/>
      <c r="AO911" s="12"/>
      <c r="AP911" s="12"/>
      <c r="AQ911" s="12"/>
      <c r="AR911" s="12"/>
      <c r="AS911" s="12"/>
      <c r="AT911" s="12"/>
      <c r="AU911" s="12"/>
      <c r="AV911" s="12"/>
      <c r="AW911" s="12"/>
      <c r="AX911" s="12"/>
      <c r="AY911" s="12"/>
      <c r="AZ911" s="12"/>
      <c r="BA911" s="12"/>
      <c r="BB911" s="12"/>
    </row>
    <row r="912" spans="1:54" ht="15" thickBot="1">
      <c r="A912" s="12"/>
      <c r="B912" s="12"/>
      <c r="C912" s="12"/>
      <c r="D912" s="12"/>
      <c r="E912" s="12"/>
      <c r="F912" s="12"/>
      <c r="G912" s="12"/>
      <c r="H912" s="12"/>
      <c r="I912" s="12"/>
      <c r="J912" s="12"/>
      <c r="K912" s="12"/>
      <c r="L912" s="34"/>
      <c r="M912" s="12"/>
      <c r="N912" s="12"/>
      <c r="O912" s="12"/>
      <c r="P912" s="12"/>
      <c r="Q912" s="12"/>
      <c r="R912" s="12"/>
      <c r="S912" s="12"/>
      <c r="T912" s="12"/>
      <c r="U912" s="12"/>
      <c r="V912" s="12"/>
      <c r="W912" s="12"/>
      <c r="X912" s="12"/>
      <c r="Y912" s="12"/>
      <c r="Z912" s="12"/>
      <c r="AA912" s="12"/>
      <c r="AB912" s="12"/>
      <c r="AC912" s="12"/>
      <c r="AD912" s="12"/>
      <c r="AE912" s="12"/>
      <c r="AF912" s="12"/>
      <c r="AG912" s="12"/>
      <c r="AH912" s="12"/>
      <c r="AI912" s="12"/>
      <c r="AJ912" s="12"/>
      <c r="AK912" s="12"/>
      <c r="AL912" s="12"/>
      <c r="AM912" s="12"/>
      <c r="AN912" s="12"/>
      <c r="AO912" s="12"/>
      <c r="AP912" s="12"/>
      <c r="AQ912" s="12"/>
      <c r="AR912" s="12"/>
      <c r="AS912" s="12"/>
      <c r="AT912" s="12"/>
      <c r="AU912" s="12"/>
      <c r="AV912" s="12"/>
      <c r="AW912" s="12"/>
      <c r="AX912" s="12"/>
      <c r="AY912" s="12"/>
      <c r="AZ912" s="12"/>
      <c r="BA912" s="12"/>
      <c r="BB912" s="12"/>
    </row>
    <row r="913" spans="1:54" ht="15" thickBot="1">
      <c r="A913" s="12"/>
      <c r="B913" s="12"/>
      <c r="C913" s="12"/>
      <c r="D913" s="12"/>
      <c r="E913" s="12"/>
      <c r="F913" s="12"/>
      <c r="G913" s="12"/>
      <c r="H913" s="12"/>
      <c r="I913" s="12"/>
      <c r="J913" s="12"/>
      <c r="K913" s="12"/>
      <c r="L913" s="34"/>
      <c r="M913" s="12"/>
      <c r="N913" s="12"/>
      <c r="O913" s="12"/>
      <c r="P913" s="12"/>
      <c r="Q913" s="12"/>
      <c r="R913" s="12"/>
      <c r="S913" s="12"/>
      <c r="T913" s="12"/>
      <c r="U913" s="12"/>
      <c r="V913" s="12"/>
      <c r="W913" s="12"/>
      <c r="X913" s="12"/>
      <c r="Y913" s="12"/>
      <c r="Z913" s="12"/>
      <c r="AA913" s="12"/>
      <c r="AB913" s="12"/>
      <c r="AC913" s="12"/>
      <c r="AD913" s="12"/>
      <c r="AE913" s="12"/>
      <c r="AF913" s="12"/>
      <c r="AG913" s="12"/>
      <c r="AH913" s="12"/>
      <c r="AI913" s="12"/>
      <c r="AJ913" s="12"/>
      <c r="AK913" s="12"/>
      <c r="AL913" s="12"/>
      <c r="AM913" s="12"/>
      <c r="AN913" s="12"/>
      <c r="AO913" s="12"/>
      <c r="AP913" s="12"/>
      <c r="AQ913" s="12"/>
      <c r="AR913" s="12"/>
      <c r="AS913" s="12"/>
      <c r="AT913" s="12"/>
      <c r="AU913" s="12"/>
      <c r="AV913" s="12"/>
      <c r="AW913" s="12"/>
      <c r="AX913" s="12"/>
      <c r="AY913" s="12"/>
      <c r="AZ913" s="12"/>
      <c r="BA913" s="12"/>
      <c r="BB913" s="12"/>
    </row>
    <row r="914" spans="1:54" ht="15" thickBot="1">
      <c r="A914" s="12"/>
      <c r="B914" s="12"/>
      <c r="C914" s="12"/>
      <c r="D914" s="12"/>
      <c r="E914" s="12"/>
      <c r="F914" s="12"/>
      <c r="G914" s="12"/>
      <c r="H914" s="12"/>
      <c r="I914" s="12"/>
      <c r="J914" s="12"/>
      <c r="K914" s="12"/>
      <c r="L914" s="34"/>
      <c r="M914" s="12"/>
      <c r="N914" s="12"/>
      <c r="O914" s="12"/>
      <c r="P914" s="12"/>
      <c r="Q914" s="12"/>
      <c r="R914" s="12"/>
      <c r="S914" s="12"/>
      <c r="T914" s="12"/>
      <c r="U914" s="12"/>
      <c r="V914" s="12"/>
      <c r="W914" s="12"/>
      <c r="X914" s="12"/>
      <c r="Y914" s="12"/>
      <c r="Z914" s="12"/>
      <c r="AA914" s="12"/>
      <c r="AB914" s="12"/>
      <c r="AC914" s="12"/>
      <c r="AD914" s="12"/>
      <c r="AE914" s="12"/>
      <c r="AF914" s="12"/>
      <c r="AG914" s="12"/>
      <c r="AH914" s="12"/>
      <c r="AI914" s="12"/>
      <c r="AJ914" s="12"/>
      <c r="AK914" s="12"/>
      <c r="AL914" s="12"/>
      <c r="AM914" s="12"/>
      <c r="AN914" s="12"/>
      <c r="AO914" s="12"/>
      <c r="AP914" s="12"/>
      <c r="AQ914" s="12"/>
      <c r="AR914" s="12"/>
      <c r="AS914" s="12"/>
      <c r="AT914" s="12"/>
      <c r="AU914" s="12"/>
      <c r="AV914" s="12"/>
      <c r="AW914" s="12"/>
      <c r="AX914" s="12"/>
      <c r="AY914" s="12"/>
      <c r="AZ914" s="12"/>
      <c r="BA914" s="12"/>
      <c r="BB914" s="12"/>
    </row>
    <row r="915" spans="1:54" ht="15" thickBot="1">
      <c r="A915" s="12"/>
      <c r="B915" s="12"/>
      <c r="C915" s="12"/>
      <c r="D915" s="12"/>
      <c r="E915" s="12"/>
      <c r="F915" s="12"/>
      <c r="G915" s="12"/>
      <c r="H915" s="12"/>
      <c r="I915" s="12"/>
      <c r="J915" s="12"/>
      <c r="K915" s="12"/>
      <c r="L915" s="34"/>
      <c r="M915" s="12"/>
      <c r="N915" s="12"/>
      <c r="O915" s="12"/>
      <c r="P915" s="12"/>
      <c r="Q915" s="12"/>
      <c r="R915" s="12"/>
      <c r="S915" s="12"/>
      <c r="T915" s="12"/>
      <c r="U915" s="12"/>
      <c r="V915" s="12"/>
      <c r="W915" s="12"/>
      <c r="X915" s="12"/>
      <c r="Y915" s="12"/>
      <c r="Z915" s="12"/>
      <c r="AA915" s="12"/>
      <c r="AB915" s="12"/>
      <c r="AC915" s="12"/>
      <c r="AD915" s="12"/>
      <c r="AE915" s="12"/>
      <c r="AF915" s="12"/>
      <c r="AG915" s="12"/>
      <c r="AH915" s="12"/>
      <c r="AI915" s="12"/>
      <c r="AJ915" s="12"/>
      <c r="AK915" s="12"/>
      <c r="AL915" s="12"/>
      <c r="AM915" s="12"/>
      <c r="AN915" s="12"/>
      <c r="AO915" s="12"/>
      <c r="AP915" s="12"/>
      <c r="AQ915" s="12"/>
      <c r="AR915" s="12"/>
      <c r="AS915" s="12"/>
      <c r="AT915" s="12"/>
      <c r="AU915" s="12"/>
      <c r="AV915" s="12"/>
      <c r="AW915" s="12"/>
      <c r="AX915" s="12"/>
      <c r="AY915" s="12"/>
      <c r="AZ915" s="12"/>
      <c r="BA915" s="12"/>
      <c r="BB915" s="12"/>
    </row>
    <row r="916" spans="1:54" ht="15" thickBot="1">
      <c r="A916" s="12"/>
      <c r="B916" s="12"/>
      <c r="C916" s="12"/>
      <c r="D916" s="12"/>
      <c r="E916" s="12"/>
      <c r="F916" s="12"/>
      <c r="G916" s="12"/>
      <c r="H916" s="12"/>
      <c r="I916" s="12"/>
      <c r="J916" s="12"/>
      <c r="K916" s="12"/>
      <c r="L916" s="34"/>
      <c r="M916" s="12"/>
      <c r="N916" s="12"/>
      <c r="O916" s="12"/>
      <c r="P916" s="12"/>
      <c r="Q916" s="12"/>
      <c r="R916" s="12"/>
      <c r="S916" s="12"/>
      <c r="T916" s="12"/>
      <c r="U916" s="12"/>
      <c r="V916" s="12"/>
      <c r="W916" s="12"/>
      <c r="X916" s="12"/>
      <c r="Y916" s="12"/>
      <c r="Z916" s="12"/>
      <c r="AA916" s="12"/>
      <c r="AB916" s="12"/>
      <c r="AC916" s="12"/>
      <c r="AD916" s="12"/>
      <c r="AE916" s="12"/>
      <c r="AF916" s="12"/>
      <c r="AG916" s="12"/>
      <c r="AH916" s="12"/>
      <c r="AI916" s="12"/>
      <c r="AJ916" s="12"/>
      <c r="AK916" s="12"/>
      <c r="AL916" s="12"/>
      <c r="AM916" s="12"/>
      <c r="AN916" s="12"/>
      <c r="AO916" s="12"/>
      <c r="AP916" s="12"/>
      <c r="AQ916" s="12"/>
      <c r="AR916" s="12"/>
      <c r="AS916" s="12"/>
      <c r="AT916" s="12"/>
      <c r="AU916" s="12"/>
      <c r="AV916" s="12"/>
      <c r="AW916" s="12"/>
      <c r="AX916" s="12"/>
      <c r="AY916" s="12"/>
      <c r="AZ916" s="12"/>
      <c r="BA916" s="12"/>
      <c r="BB916" s="12"/>
    </row>
    <row r="917" spans="1:54" ht="15" thickBot="1">
      <c r="A917" s="12"/>
      <c r="B917" s="12"/>
      <c r="C917" s="12"/>
      <c r="D917" s="12"/>
      <c r="E917" s="12"/>
      <c r="F917" s="12"/>
      <c r="G917" s="12"/>
      <c r="H917" s="12"/>
      <c r="I917" s="12"/>
      <c r="J917" s="12"/>
      <c r="K917" s="12"/>
      <c r="L917" s="34"/>
      <c r="M917" s="12"/>
      <c r="N917" s="12"/>
      <c r="O917" s="12"/>
      <c r="P917" s="12"/>
      <c r="Q917" s="12"/>
      <c r="R917" s="12"/>
      <c r="S917" s="12"/>
      <c r="T917" s="12"/>
      <c r="U917" s="12"/>
      <c r="V917" s="12"/>
      <c r="W917" s="12"/>
      <c r="X917" s="12"/>
      <c r="Y917" s="12"/>
      <c r="Z917" s="12"/>
      <c r="AA917" s="12"/>
      <c r="AB917" s="12"/>
      <c r="AC917" s="12"/>
      <c r="AD917" s="12"/>
      <c r="AE917" s="12"/>
      <c r="AF917" s="12"/>
      <c r="AG917" s="12"/>
      <c r="AH917" s="12"/>
      <c r="AI917" s="12"/>
      <c r="AJ917" s="12"/>
      <c r="AK917" s="12"/>
      <c r="AL917" s="12"/>
      <c r="AM917" s="12"/>
      <c r="AN917" s="12"/>
      <c r="AO917" s="12"/>
      <c r="AP917" s="12"/>
      <c r="AQ917" s="12"/>
      <c r="AR917" s="12"/>
      <c r="AS917" s="12"/>
      <c r="AT917" s="12"/>
      <c r="AU917" s="12"/>
      <c r="AV917" s="12"/>
      <c r="AW917" s="12"/>
      <c r="AX917" s="12"/>
      <c r="AY917" s="12"/>
      <c r="AZ917" s="12"/>
      <c r="BA917" s="12"/>
      <c r="BB917" s="12"/>
    </row>
    <row r="918" spans="1:54" ht="15" thickBot="1">
      <c r="A918" s="12"/>
      <c r="B918" s="12"/>
      <c r="C918" s="12"/>
      <c r="D918" s="12"/>
      <c r="E918" s="12"/>
      <c r="F918" s="12"/>
      <c r="G918" s="12"/>
      <c r="H918" s="12"/>
      <c r="I918" s="12"/>
      <c r="J918" s="12"/>
      <c r="K918" s="12"/>
      <c r="L918" s="34"/>
      <c r="M918" s="12"/>
      <c r="N918" s="12"/>
      <c r="O918" s="12"/>
      <c r="P918" s="12"/>
      <c r="Q918" s="12"/>
      <c r="R918" s="12"/>
      <c r="S918" s="12"/>
      <c r="T918" s="12"/>
      <c r="U918" s="12"/>
      <c r="V918" s="12"/>
      <c r="W918" s="12"/>
      <c r="X918" s="12"/>
      <c r="Y918" s="12"/>
      <c r="Z918" s="12"/>
      <c r="AA918" s="12"/>
      <c r="AB918" s="12"/>
      <c r="AC918" s="12"/>
      <c r="AD918" s="12"/>
      <c r="AE918" s="12"/>
      <c r="AF918" s="12"/>
      <c r="AG918" s="12"/>
      <c r="AH918" s="12"/>
      <c r="AI918" s="12"/>
      <c r="AJ918" s="12"/>
      <c r="AK918" s="12"/>
      <c r="AL918" s="12"/>
      <c r="AM918" s="12"/>
      <c r="AN918" s="12"/>
      <c r="AO918" s="12"/>
      <c r="AP918" s="12"/>
      <c r="AQ918" s="12"/>
      <c r="AR918" s="12"/>
      <c r="AS918" s="12"/>
      <c r="AT918" s="12"/>
      <c r="AU918" s="12"/>
      <c r="AV918" s="12"/>
      <c r="AW918" s="12"/>
      <c r="AX918" s="12"/>
      <c r="AY918" s="12"/>
      <c r="AZ918" s="12"/>
      <c r="BA918" s="12"/>
      <c r="BB918" s="12"/>
    </row>
    <row r="919" spans="1:54" ht="15" thickBot="1">
      <c r="A919" s="12"/>
      <c r="B919" s="12"/>
      <c r="C919" s="12"/>
      <c r="D919" s="12"/>
      <c r="E919" s="12"/>
      <c r="F919" s="12"/>
      <c r="G919" s="12"/>
      <c r="H919" s="12"/>
      <c r="I919" s="12"/>
      <c r="J919" s="12"/>
      <c r="K919" s="12"/>
      <c r="L919" s="34"/>
      <c r="M919" s="12"/>
      <c r="N919" s="12"/>
      <c r="O919" s="12"/>
      <c r="P919" s="12"/>
      <c r="Q919" s="12"/>
      <c r="R919" s="12"/>
      <c r="S919" s="12"/>
      <c r="T919" s="12"/>
      <c r="U919" s="12"/>
      <c r="V919" s="12"/>
      <c r="W919" s="12"/>
      <c r="X919" s="12"/>
      <c r="Y919" s="12"/>
      <c r="Z919" s="12"/>
      <c r="AA919" s="12"/>
      <c r="AB919" s="12"/>
      <c r="AC919" s="12"/>
      <c r="AD919" s="12"/>
      <c r="AE919" s="12"/>
      <c r="AF919" s="12"/>
      <c r="AG919" s="12"/>
      <c r="AH919" s="12"/>
      <c r="AI919" s="12"/>
      <c r="AJ919" s="12"/>
      <c r="AK919" s="12"/>
      <c r="AL919" s="12"/>
      <c r="AM919" s="12"/>
      <c r="AN919" s="12"/>
      <c r="AO919" s="12"/>
      <c r="AP919" s="12"/>
      <c r="AQ919" s="12"/>
      <c r="AR919" s="12"/>
      <c r="AS919" s="12"/>
      <c r="AT919" s="12"/>
      <c r="AU919" s="12"/>
      <c r="AV919" s="12"/>
      <c r="AW919" s="12"/>
      <c r="AX919" s="12"/>
      <c r="AY919" s="12"/>
      <c r="AZ919" s="12"/>
      <c r="BA919" s="12"/>
      <c r="BB919" s="12"/>
    </row>
    <row r="920" spans="1:54" ht="15" thickBot="1">
      <c r="A920" s="12"/>
      <c r="B920" s="12"/>
      <c r="C920" s="12"/>
      <c r="D920" s="12"/>
      <c r="E920" s="12"/>
      <c r="F920" s="12"/>
      <c r="G920" s="12"/>
      <c r="H920" s="12"/>
      <c r="I920" s="12"/>
      <c r="J920" s="12"/>
      <c r="K920" s="12"/>
      <c r="L920" s="34"/>
      <c r="M920" s="12"/>
      <c r="N920" s="12"/>
      <c r="O920" s="12"/>
      <c r="P920" s="12"/>
      <c r="Q920" s="12"/>
      <c r="R920" s="12"/>
      <c r="S920" s="12"/>
      <c r="T920" s="12"/>
      <c r="U920" s="12"/>
      <c r="V920" s="12"/>
      <c r="W920" s="12"/>
      <c r="X920" s="12"/>
      <c r="Y920" s="12"/>
      <c r="Z920" s="12"/>
      <c r="AA920" s="12"/>
      <c r="AB920" s="12"/>
      <c r="AC920" s="12"/>
      <c r="AD920" s="12"/>
      <c r="AE920" s="12"/>
      <c r="AF920" s="12"/>
      <c r="AG920" s="12"/>
      <c r="AH920" s="12"/>
      <c r="AI920" s="12"/>
      <c r="AJ920" s="12"/>
      <c r="AK920" s="12"/>
      <c r="AL920" s="12"/>
      <c r="AM920" s="12"/>
      <c r="AN920" s="12"/>
      <c r="AO920" s="12"/>
      <c r="AP920" s="12"/>
      <c r="AQ920" s="12"/>
      <c r="AR920" s="12"/>
      <c r="AS920" s="12"/>
      <c r="AT920" s="12"/>
      <c r="AU920" s="12"/>
      <c r="AV920" s="12"/>
      <c r="AW920" s="12"/>
      <c r="AX920" s="12"/>
      <c r="AY920" s="12"/>
      <c r="AZ920" s="12"/>
      <c r="BA920" s="12"/>
      <c r="BB920" s="12"/>
    </row>
    <row r="921" spans="1:54" ht="15" thickBot="1">
      <c r="A921" s="12"/>
      <c r="B921" s="12"/>
      <c r="C921" s="12"/>
      <c r="D921" s="12"/>
      <c r="E921" s="12"/>
      <c r="F921" s="12"/>
      <c r="G921" s="12"/>
      <c r="H921" s="12"/>
      <c r="I921" s="12"/>
      <c r="J921" s="12"/>
      <c r="K921" s="12"/>
      <c r="L921" s="34"/>
      <c r="M921" s="12"/>
      <c r="N921" s="12"/>
      <c r="O921" s="12"/>
      <c r="P921" s="12"/>
      <c r="Q921" s="12"/>
      <c r="R921" s="12"/>
      <c r="S921" s="12"/>
      <c r="T921" s="12"/>
      <c r="U921" s="12"/>
      <c r="V921" s="12"/>
      <c r="W921" s="12"/>
      <c r="X921" s="12"/>
      <c r="Y921" s="12"/>
      <c r="Z921" s="12"/>
      <c r="AA921" s="12"/>
      <c r="AB921" s="12"/>
      <c r="AC921" s="12"/>
      <c r="AD921" s="12"/>
      <c r="AE921" s="12"/>
      <c r="AF921" s="12"/>
      <c r="AG921" s="12"/>
      <c r="AH921" s="12"/>
      <c r="AI921" s="12"/>
      <c r="AJ921" s="12"/>
      <c r="AK921" s="12"/>
      <c r="AL921" s="12"/>
      <c r="AM921" s="12"/>
      <c r="AN921" s="12"/>
      <c r="AO921" s="12"/>
      <c r="AP921" s="12"/>
      <c r="AQ921" s="12"/>
      <c r="AR921" s="12"/>
      <c r="AS921" s="12"/>
      <c r="AT921" s="12"/>
      <c r="AU921" s="12"/>
      <c r="AV921" s="12"/>
      <c r="AW921" s="12"/>
      <c r="AX921" s="12"/>
      <c r="AY921" s="12"/>
      <c r="AZ921" s="12"/>
      <c r="BA921" s="12"/>
      <c r="BB921" s="12"/>
    </row>
    <row r="922" spans="1:54" ht="15" thickBot="1">
      <c r="A922" s="12"/>
      <c r="B922" s="12"/>
      <c r="C922" s="12"/>
      <c r="D922" s="12"/>
      <c r="E922" s="12"/>
      <c r="F922" s="12"/>
      <c r="G922" s="12"/>
      <c r="H922" s="12"/>
      <c r="I922" s="12"/>
      <c r="J922" s="12"/>
      <c r="K922" s="12"/>
      <c r="L922" s="34"/>
      <c r="M922" s="12"/>
      <c r="N922" s="12"/>
      <c r="O922" s="12"/>
      <c r="P922" s="12"/>
      <c r="Q922" s="12"/>
      <c r="R922" s="12"/>
      <c r="S922" s="12"/>
      <c r="T922" s="12"/>
      <c r="U922" s="12"/>
      <c r="V922" s="12"/>
      <c r="W922" s="12"/>
      <c r="X922" s="12"/>
      <c r="Y922" s="12"/>
      <c r="Z922" s="12"/>
      <c r="AA922" s="12"/>
      <c r="AB922" s="12"/>
      <c r="AC922" s="12"/>
      <c r="AD922" s="12"/>
      <c r="AE922" s="12"/>
      <c r="AF922" s="12"/>
      <c r="AG922" s="12"/>
      <c r="AH922" s="12"/>
      <c r="AI922" s="12"/>
      <c r="AJ922" s="12"/>
      <c r="AK922" s="12"/>
      <c r="AL922" s="12"/>
      <c r="AM922" s="12"/>
      <c r="AN922" s="12"/>
      <c r="AO922" s="12"/>
      <c r="AP922" s="12"/>
      <c r="AQ922" s="12"/>
      <c r="AR922" s="12"/>
      <c r="AS922" s="12"/>
      <c r="AT922" s="12"/>
      <c r="AU922" s="12"/>
      <c r="AV922" s="12"/>
      <c r="AW922" s="12"/>
      <c r="AX922" s="12"/>
      <c r="AY922" s="12"/>
      <c r="AZ922" s="12"/>
      <c r="BA922" s="12"/>
      <c r="BB922" s="12"/>
    </row>
    <row r="923" spans="1:54" ht="15" thickBot="1">
      <c r="A923" s="12"/>
      <c r="B923" s="12"/>
      <c r="C923" s="12"/>
      <c r="D923" s="12"/>
      <c r="E923" s="12"/>
      <c r="F923" s="12"/>
      <c r="G923" s="12"/>
      <c r="H923" s="12"/>
      <c r="I923" s="12"/>
      <c r="J923" s="12"/>
      <c r="K923" s="12"/>
      <c r="L923" s="34"/>
      <c r="M923" s="12"/>
      <c r="N923" s="12"/>
      <c r="O923" s="12"/>
      <c r="P923" s="12"/>
      <c r="Q923" s="12"/>
      <c r="R923" s="12"/>
      <c r="S923" s="12"/>
      <c r="T923" s="12"/>
      <c r="U923" s="12"/>
      <c r="V923" s="12"/>
      <c r="W923" s="12"/>
      <c r="X923" s="12"/>
      <c r="Y923" s="12"/>
      <c r="Z923" s="12"/>
      <c r="AA923" s="12"/>
      <c r="AB923" s="12"/>
      <c r="AC923" s="12"/>
      <c r="AD923" s="12"/>
      <c r="AE923" s="12"/>
      <c r="AF923" s="12"/>
      <c r="AG923" s="12"/>
      <c r="AH923" s="12"/>
      <c r="AI923" s="12"/>
      <c r="AJ923" s="12"/>
      <c r="AK923" s="12"/>
      <c r="AL923" s="12"/>
      <c r="AM923" s="12"/>
      <c r="AN923" s="12"/>
      <c r="AO923" s="12"/>
      <c r="AP923" s="12"/>
      <c r="AQ923" s="12"/>
      <c r="AR923" s="12"/>
      <c r="AS923" s="12"/>
      <c r="AT923" s="12"/>
      <c r="AU923" s="12"/>
      <c r="AV923" s="12"/>
      <c r="AW923" s="12"/>
      <c r="AX923" s="12"/>
      <c r="AY923" s="12"/>
      <c r="AZ923" s="12"/>
      <c r="BA923" s="12"/>
      <c r="BB923" s="12"/>
    </row>
    <row r="924" spans="1:54" ht="15" thickBot="1">
      <c r="A924" s="12"/>
      <c r="B924" s="12"/>
      <c r="C924" s="12"/>
      <c r="D924" s="12"/>
      <c r="E924" s="12"/>
      <c r="F924" s="12"/>
      <c r="G924" s="12"/>
      <c r="H924" s="12"/>
      <c r="I924" s="12"/>
      <c r="J924" s="12"/>
      <c r="K924" s="12"/>
      <c r="L924" s="34"/>
      <c r="M924" s="12"/>
      <c r="N924" s="12"/>
      <c r="O924" s="12"/>
      <c r="P924" s="12"/>
      <c r="Q924" s="12"/>
      <c r="R924" s="12"/>
      <c r="S924" s="12"/>
      <c r="T924" s="12"/>
      <c r="U924" s="12"/>
      <c r="V924" s="12"/>
      <c r="W924" s="12"/>
      <c r="X924" s="12"/>
      <c r="Y924" s="12"/>
      <c r="Z924" s="12"/>
      <c r="AA924" s="12"/>
      <c r="AB924" s="12"/>
      <c r="AC924" s="12"/>
      <c r="AD924" s="12"/>
      <c r="AE924" s="12"/>
      <c r="AF924" s="12"/>
      <c r="AG924" s="12"/>
      <c r="AH924" s="12"/>
      <c r="AI924" s="12"/>
      <c r="AJ924" s="12"/>
      <c r="AK924" s="12"/>
      <c r="AL924" s="12"/>
      <c r="AM924" s="12"/>
      <c r="AN924" s="12"/>
      <c r="AO924" s="12"/>
      <c r="AP924" s="12"/>
      <c r="AQ924" s="12"/>
      <c r="AR924" s="12"/>
      <c r="AS924" s="12"/>
      <c r="AT924" s="12"/>
      <c r="AU924" s="12"/>
      <c r="AV924" s="12"/>
      <c r="AW924" s="12"/>
      <c r="AX924" s="12"/>
      <c r="AY924" s="12"/>
      <c r="AZ924" s="12"/>
      <c r="BA924" s="12"/>
      <c r="BB924" s="12"/>
    </row>
    <row r="925" spans="1:54" ht="15" thickBot="1">
      <c r="A925" s="12"/>
      <c r="B925" s="12"/>
      <c r="C925" s="12"/>
      <c r="D925" s="12"/>
      <c r="E925" s="12"/>
      <c r="F925" s="12"/>
      <c r="G925" s="12"/>
      <c r="H925" s="12"/>
      <c r="I925" s="12"/>
      <c r="J925" s="12"/>
      <c r="K925" s="12"/>
      <c r="L925" s="34"/>
      <c r="M925" s="12"/>
      <c r="N925" s="12"/>
      <c r="O925" s="12"/>
      <c r="P925" s="12"/>
      <c r="Q925" s="12"/>
      <c r="R925" s="12"/>
      <c r="S925" s="12"/>
      <c r="T925" s="12"/>
      <c r="U925" s="12"/>
      <c r="V925" s="12"/>
      <c r="W925" s="12"/>
      <c r="X925" s="12"/>
      <c r="Y925" s="12"/>
      <c r="Z925" s="12"/>
      <c r="AA925" s="12"/>
      <c r="AB925" s="12"/>
      <c r="AC925" s="12"/>
      <c r="AD925" s="12"/>
      <c r="AE925" s="12"/>
      <c r="AF925" s="12"/>
      <c r="AG925" s="12"/>
      <c r="AH925" s="12"/>
      <c r="AI925" s="12"/>
      <c r="AJ925" s="12"/>
      <c r="AK925" s="12"/>
      <c r="AL925" s="12"/>
      <c r="AM925" s="12"/>
      <c r="AN925" s="12"/>
      <c r="AO925" s="12"/>
      <c r="AP925" s="12"/>
      <c r="AQ925" s="12"/>
      <c r="AR925" s="12"/>
      <c r="AS925" s="12"/>
      <c r="AT925" s="12"/>
      <c r="AU925" s="12"/>
      <c r="AV925" s="12"/>
      <c r="AW925" s="12"/>
      <c r="AX925" s="12"/>
      <c r="AY925" s="12"/>
      <c r="AZ925" s="12"/>
      <c r="BA925" s="12"/>
      <c r="BB925" s="12"/>
    </row>
    <row r="926" spans="1:54" ht="15" thickBot="1">
      <c r="A926" s="12"/>
      <c r="B926" s="12"/>
      <c r="C926" s="12"/>
      <c r="D926" s="12"/>
      <c r="E926" s="12"/>
      <c r="F926" s="12"/>
      <c r="G926" s="12"/>
      <c r="H926" s="12"/>
      <c r="I926" s="12"/>
      <c r="J926" s="12"/>
      <c r="K926" s="12"/>
      <c r="L926" s="34"/>
      <c r="M926" s="12"/>
      <c r="N926" s="12"/>
      <c r="O926" s="12"/>
      <c r="P926" s="12"/>
      <c r="Q926" s="12"/>
      <c r="R926" s="12"/>
      <c r="S926" s="12"/>
      <c r="T926" s="12"/>
      <c r="U926" s="12"/>
      <c r="V926" s="12"/>
      <c r="W926" s="12"/>
      <c r="X926" s="12"/>
      <c r="Y926" s="12"/>
      <c r="Z926" s="12"/>
      <c r="AA926" s="12"/>
      <c r="AB926" s="12"/>
      <c r="AC926" s="12"/>
      <c r="AD926" s="12"/>
      <c r="AE926" s="12"/>
      <c r="AF926" s="12"/>
      <c r="AG926" s="12"/>
      <c r="AH926" s="12"/>
      <c r="AI926" s="12"/>
      <c r="AJ926" s="12"/>
      <c r="AK926" s="12"/>
      <c r="AL926" s="12"/>
      <c r="AM926" s="12"/>
      <c r="AN926" s="12"/>
      <c r="AO926" s="12"/>
      <c r="AP926" s="12"/>
      <c r="AQ926" s="12"/>
      <c r="AR926" s="12"/>
      <c r="AS926" s="12"/>
      <c r="AT926" s="12"/>
      <c r="AU926" s="12"/>
      <c r="AV926" s="12"/>
      <c r="AW926" s="12"/>
      <c r="AX926" s="12"/>
      <c r="AY926" s="12"/>
      <c r="AZ926" s="12"/>
      <c r="BA926" s="12"/>
      <c r="BB926" s="12"/>
    </row>
    <row r="927" spans="1:54" ht="15" thickBot="1">
      <c r="A927" s="12"/>
      <c r="B927" s="12"/>
      <c r="C927" s="12"/>
      <c r="D927" s="12"/>
      <c r="E927" s="12"/>
      <c r="F927" s="12"/>
      <c r="G927" s="12"/>
      <c r="H927" s="12"/>
      <c r="I927" s="12"/>
      <c r="J927" s="12"/>
      <c r="K927" s="12"/>
      <c r="L927" s="34"/>
      <c r="M927" s="12"/>
      <c r="N927" s="12"/>
      <c r="O927" s="12"/>
      <c r="P927" s="12"/>
      <c r="Q927" s="12"/>
      <c r="R927" s="12"/>
      <c r="S927" s="12"/>
      <c r="T927" s="12"/>
      <c r="U927" s="12"/>
      <c r="V927" s="12"/>
      <c r="W927" s="12"/>
      <c r="X927" s="12"/>
      <c r="Y927" s="12"/>
      <c r="Z927" s="12"/>
      <c r="AA927" s="12"/>
      <c r="AB927" s="12"/>
      <c r="AC927" s="12"/>
      <c r="AD927" s="12"/>
      <c r="AE927" s="12"/>
      <c r="AF927" s="12"/>
      <c r="AG927" s="12"/>
      <c r="AH927" s="12"/>
      <c r="AI927" s="12"/>
      <c r="AJ927" s="12"/>
      <c r="AK927" s="12"/>
      <c r="AL927" s="12"/>
      <c r="AM927" s="12"/>
      <c r="AN927" s="12"/>
      <c r="AO927" s="12"/>
      <c r="AP927" s="12"/>
      <c r="AQ927" s="12"/>
      <c r="AR927" s="12"/>
      <c r="AS927" s="12"/>
      <c r="AT927" s="12"/>
      <c r="AU927" s="12"/>
      <c r="AV927" s="12"/>
      <c r="AW927" s="12"/>
      <c r="AX927" s="12"/>
      <c r="AY927" s="12"/>
      <c r="AZ927" s="12"/>
      <c r="BA927" s="12"/>
      <c r="BB927" s="12"/>
    </row>
    <row r="928" spans="1:54" ht="15" thickBot="1">
      <c r="A928" s="12"/>
      <c r="B928" s="12"/>
      <c r="C928" s="12"/>
      <c r="D928" s="12"/>
      <c r="E928" s="12"/>
      <c r="F928" s="12"/>
      <c r="G928" s="12"/>
      <c r="H928" s="12"/>
      <c r="I928" s="12"/>
      <c r="J928" s="12"/>
      <c r="K928" s="12"/>
      <c r="L928" s="34"/>
      <c r="M928" s="12"/>
      <c r="N928" s="12"/>
      <c r="O928" s="12"/>
      <c r="P928" s="12"/>
      <c r="Q928" s="12"/>
      <c r="R928" s="12"/>
      <c r="S928" s="12"/>
      <c r="T928" s="12"/>
      <c r="U928" s="12"/>
      <c r="V928" s="12"/>
      <c r="W928" s="12"/>
      <c r="X928" s="12"/>
      <c r="Y928" s="12"/>
      <c r="Z928" s="12"/>
      <c r="AA928" s="12"/>
      <c r="AB928" s="12"/>
      <c r="AC928" s="12"/>
      <c r="AD928" s="12"/>
      <c r="AE928" s="12"/>
      <c r="AF928" s="12"/>
      <c r="AG928" s="12"/>
      <c r="AH928" s="12"/>
      <c r="AI928" s="12"/>
      <c r="AJ928" s="12"/>
      <c r="AK928" s="12"/>
      <c r="AL928" s="12"/>
      <c r="AM928" s="12"/>
      <c r="AN928" s="12"/>
      <c r="AO928" s="12"/>
      <c r="AP928" s="12"/>
      <c r="AQ928" s="12"/>
      <c r="AR928" s="12"/>
      <c r="AS928" s="12"/>
      <c r="AT928" s="12"/>
      <c r="AU928" s="12"/>
      <c r="AV928" s="12"/>
      <c r="AW928" s="12"/>
      <c r="AX928" s="12"/>
      <c r="AY928" s="12"/>
      <c r="AZ928" s="12"/>
      <c r="BA928" s="12"/>
      <c r="BB928" s="12"/>
    </row>
    <row r="929" spans="1:54" ht="15" thickBot="1">
      <c r="A929" s="12"/>
      <c r="B929" s="12"/>
      <c r="C929" s="12"/>
      <c r="D929" s="12"/>
      <c r="E929" s="12"/>
      <c r="F929" s="12"/>
      <c r="G929" s="12"/>
      <c r="H929" s="12"/>
      <c r="I929" s="12"/>
      <c r="J929" s="12"/>
      <c r="K929" s="12"/>
      <c r="L929" s="34"/>
      <c r="M929" s="12"/>
      <c r="N929" s="12"/>
      <c r="O929" s="12"/>
      <c r="P929" s="12"/>
      <c r="Q929" s="12"/>
      <c r="R929" s="12"/>
      <c r="S929" s="12"/>
      <c r="T929" s="12"/>
      <c r="U929" s="12"/>
      <c r="V929" s="12"/>
      <c r="W929" s="12"/>
      <c r="X929" s="12"/>
      <c r="Y929" s="12"/>
      <c r="Z929" s="12"/>
      <c r="AA929" s="12"/>
      <c r="AB929" s="12"/>
      <c r="AC929" s="12"/>
      <c r="AD929" s="12"/>
      <c r="AE929" s="12"/>
      <c r="AF929" s="12"/>
      <c r="AG929" s="12"/>
      <c r="AH929" s="12"/>
      <c r="AI929" s="12"/>
      <c r="AJ929" s="12"/>
      <c r="AK929" s="12"/>
      <c r="AL929" s="12"/>
      <c r="AM929" s="12"/>
      <c r="AN929" s="12"/>
      <c r="AO929" s="12"/>
      <c r="AP929" s="12"/>
      <c r="AQ929" s="12"/>
      <c r="AR929" s="12"/>
      <c r="AS929" s="12"/>
      <c r="AT929" s="12"/>
      <c r="AU929" s="12"/>
      <c r="AV929" s="12"/>
      <c r="AW929" s="12"/>
      <c r="AX929" s="12"/>
      <c r="AY929" s="12"/>
      <c r="AZ929" s="12"/>
      <c r="BA929" s="12"/>
      <c r="BB929" s="12"/>
    </row>
    <row r="930" spans="1:54" ht="15" thickBot="1">
      <c r="A930" s="12"/>
      <c r="B930" s="12"/>
      <c r="C930" s="12"/>
      <c r="D930" s="12"/>
      <c r="E930" s="12"/>
      <c r="F930" s="12"/>
      <c r="G930" s="12"/>
      <c r="H930" s="12"/>
      <c r="I930" s="12"/>
      <c r="J930" s="12"/>
      <c r="K930" s="12"/>
      <c r="L930" s="34"/>
      <c r="M930" s="12"/>
      <c r="N930" s="12"/>
      <c r="O930" s="12"/>
      <c r="P930" s="12"/>
      <c r="Q930" s="12"/>
      <c r="R930" s="12"/>
      <c r="S930" s="12"/>
      <c r="T930" s="12"/>
      <c r="U930" s="12"/>
      <c r="V930" s="12"/>
      <c r="W930" s="12"/>
      <c r="X930" s="12"/>
      <c r="Y930" s="12"/>
      <c r="Z930" s="12"/>
      <c r="AA930" s="12"/>
      <c r="AB930" s="12"/>
      <c r="AC930" s="12"/>
      <c r="AD930" s="12"/>
      <c r="AE930" s="12"/>
      <c r="AF930" s="12"/>
      <c r="AG930" s="12"/>
      <c r="AH930" s="12"/>
      <c r="AI930" s="12"/>
      <c r="AJ930" s="12"/>
      <c r="AK930" s="12"/>
      <c r="AL930" s="12"/>
      <c r="AM930" s="12"/>
      <c r="AN930" s="12"/>
      <c r="AO930" s="12"/>
      <c r="AP930" s="12"/>
      <c r="AQ930" s="12"/>
      <c r="AR930" s="12"/>
      <c r="AS930" s="12"/>
      <c r="AT930" s="12"/>
      <c r="AU930" s="12"/>
      <c r="AV930" s="12"/>
      <c r="AW930" s="12"/>
      <c r="AX930" s="12"/>
      <c r="AY930" s="12"/>
      <c r="AZ930" s="12"/>
      <c r="BA930" s="12"/>
      <c r="BB930" s="12"/>
    </row>
    <row r="931" spans="1:54" ht="15" thickBot="1">
      <c r="A931" s="12"/>
      <c r="B931" s="12"/>
      <c r="C931" s="12"/>
      <c r="D931" s="12"/>
      <c r="E931" s="12"/>
      <c r="F931" s="12"/>
      <c r="G931" s="12"/>
      <c r="H931" s="12"/>
      <c r="I931" s="12"/>
      <c r="J931" s="12"/>
      <c r="K931" s="12"/>
      <c r="L931" s="34"/>
      <c r="M931" s="12"/>
      <c r="N931" s="12"/>
      <c r="O931" s="12"/>
      <c r="P931" s="12"/>
      <c r="Q931" s="12"/>
      <c r="R931" s="12"/>
      <c r="S931" s="12"/>
      <c r="T931" s="12"/>
      <c r="U931" s="12"/>
      <c r="V931" s="12"/>
      <c r="W931" s="12"/>
      <c r="X931" s="12"/>
      <c r="Y931" s="12"/>
      <c r="Z931" s="12"/>
      <c r="AA931" s="12"/>
      <c r="AB931" s="12"/>
      <c r="AC931" s="12"/>
      <c r="AD931" s="12"/>
      <c r="AE931" s="12"/>
      <c r="AF931" s="12"/>
      <c r="AG931" s="12"/>
      <c r="AH931" s="12"/>
      <c r="AI931" s="12"/>
      <c r="AJ931" s="12"/>
      <c r="AK931" s="12"/>
      <c r="AL931" s="12"/>
      <c r="AM931" s="12"/>
      <c r="AN931" s="12"/>
      <c r="AO931" s="12"/>
      <c r="AP931" s="12"/>
      <c r="AQ931" s="12"/>
      <c r="AR931" s="12"/>
      <c r="AS931" s="12"/>
      <c r="AT931" s="12"/>
      <c r="AU931" s="12"/>
      <c r="AV931" s="12"/>
      <c r="AW931" s="12"/>
      <c r="AX931" s="12"/>
      <c r="AY931" s="12"/>
      <c r="AZ931" s="12"/>
      <c r="BA931" s="12"/>
      <c r="BB931" s="12"/>
    </row>
    <row r="932" spans="1:54" ht="15" thickBot="1">
      <c r="A932" s="12"/>
      <c r="B932" s="12"/>
      <c r="C932" s="12"/>
      <c r="D932" s="12"/>
      <c r="E932" s="12"/>
      <c r="F932" s="12"/>
      <c r="G932" s="12"/>
      <c r="H932" s="12"/>
      <c r="I932" s="12"/>
      <c r="J932" s="12"/>
      <c r="K932" s="12"/>
      <c r="L932" s="34"/>
      <c r="M932" s="12"/>
      <c r="N932" s="12"/>
      <c r="O932" s="12"/>
      <c r="P932" s="12"/>
      <c r="Q932" s="12"/>
      <c r="R932" s="12"/>
      <c r="S932" s="12"/>
      <c r="T932" s="12"/>
      <c r="U932" s="12"/>
      <c r="V932" s="12"/>
      <c r="W932" s="12"/>
      <c r="X932" s="12"/>
      <c r="Y932" s="12"/>
      <c r="Z932" s="12"/>
      <c r="AA932" s="12"/>
      <c r="AB932" s="12"/>
      <c r="AC932" s="12"/>
      <c r="AD932" s="12"/>
      <c r="AE932" s="12"/>
      <c r="AF932" s="12"/>
      <c r="AG932" s="12"/>
      <c r="AH932" s="12"/>
      <c r="AI932" s="12"/>
      <c r="AJ932" s="12"/>
      <c r="AK932" s="12"/>
      <c r="AL932" s="12"/>
      <c r="AM932" s="12"/>
      <c r="AN932" s="12"/>
      <c r="AO932" s="12"/>
      <c r="AP932" s="12"/>
      <c r="AQ932" s="12"/>
      <c r="AR932" s="12"/>
      <c r="AS932" s="12"/>
      <c r="AT932" s="12"/>
      <c r="AU932" s="12"/>
      <c r="AV932" s="12"/>
      <c r="AW932" s="12"/>
      <c r="AX932" s="12"/>
      <c r="AY932" s="12"/>
      <c r="AZ932" s="12"/>
      <c r="BA932" s="12"/>
      <c r="BB932" s="12"/>
    </row>
    <row r="933" spans="1:54" ht="15" thickBot="1">
      <c r="A933" s="12"/>
      <c r="B933" s="12"/>
      <c r="C933" s="12"/>
      <c r="D933" s="12"/>
      <c r="E933" s="12"/>
      <c r="F933" s="12"/>
      <c r="G933" s="12"/>
      <c r="H933" s="12"/>
      <c r="I933" s="12"/>
      <c r="J933" s="12"/>
      <c r="K933" s="12"/>
      <c r="L933" s="34"/>
      <c r="M933" s="12"/>
      <c r="N933" s="12"/>
      <c r="O933" s="12"/>
      <c r="P933" s="12"/>
      <c r="Q933" s="12"/>
      <c r="R933" s="12"/>
      <c r="S933" s="12"/>
      <c r="T933" s="12"/>
      <c r="U933" s="12"/>
      <c r="V933" s="12"/>
      <c r="W933" s="12"/>
      <c r="X933" s="12"/>
      <c r="Y933" s="12"/>
      <c r="Z933" s="12"/>
      <c r="AA933" s="12"/>
      <c r="AB933" s="12"/>
      <c r="AC933" s="12"/>
      <c r="AD933" s="12"/>
      <c r="AE933" s="12"/>
      <c r="AF933" s="12"/>
      <c r="AG933" s="12"/>
      <c r="AH933" s="12"/>
      <c r="AI933" s="12"/>
      <c r="AJ933" s="12"/>
      <c r="AK933" s="12"/>
      <c r="AL933" s="12"/>
      <c r="AM933" s="12"/>
      <c r="AN933" s="12"/>
      <c r="AO933" s="12"/>
      <c r="AP933" s="12"/>
      <c r="AQ933" s="12"/>
      <c r="AR933" s="12"/>
      <c r="AS933" s="12"/>
      <c r="AT933" s="12"/>
      <c r="AU933" s="12"/>
      <c r="AV933" s="12"/>
      <c r="AW933" s="12"/>
      <c r="AX933" s="12"/>
      <c r="AY933" s="12"/>
      <c r="AZ933" s="12"/>
      <c r="BA933" s="12"/>
      <c r="BB933" s="12"/>
    </row>
    <row r="934" spans="1:54" ht="15" thickBot="1">
      <c r="A934" s="12"/>
      <c r="B934" s="12"/>
      <c r="C934" s="12"/>
      <c r="D934" s="12"/>
      <c r="E934" s="12"/>
      <c r="F934" s="12"/>
      <c r="G934" s="12"/>
      <c r="H934" s="12"/>
      <c r="I934" s="12"/>
      <c r="J934" s="12"/>
      <c r="K934" s="12"/>
      <c r="L934" s="34"/>
      <c r="M934" s="12"/>
      <c r="N934" s="12"/>
      <c r="O934" s="12"/>
      <c r="P934" s="12"/>
      <c r="Q934" s="12"/>
      <c r="R934" s="12"/>
      <c r="S934" s="12"/>
      <c r="T934" s="12"/>
      <c r="U934" s="12"/>
      <c r="V934" s="12"/>
      <c r="W934" s="12"/>
      <c r="X934" s="12"/>
      <c r="Y934" s="12"/>
      <c r="Z934" s="12"/>
      <c r="AA934" s="12"/>
      <c r="AB934" s="12"/>
      <c r="AC934" s="12"/>
      <c r="AD934" s="12"/>
      <c r="AE934" s="12"/>
      <c r="AF934" s="12"/>
      <c r="AG934" s="12"/>
      <c r="AH934" s="12"/>
      <c r="AI934" s="12"/>
      <c r="AJ934" s="12"/>
      <c r="AK934" s="12"/>
      <c r="AL934" s="12"/>
      <c r="AM934" s="12"/>
      <c r="AN934" s="12"/>
      <c r="AO934" s="12"/>
      <c r="AP934" s="12"/>
      <c r="AQ934" s="12"/>
      <c r="AR934" s="12"/>
      <c r="AS934" s="12"/>
      <c r="AT934" s="12"/>
      <c r="AU934" s="12"/>
      <c r="AV934" s="12"/>
      <c r="AW934" s="12"/>
      <c r="AX934" s="12"/>
      <c r="AY934" s="12"/>
      <c r="AZ934" s="12"/>
      <c r="BA934" s="12"/>
      <c r="BB934" s="12"/>
    </row>
    <row r="935" spans="1:54" ht="15" thickBot="1">
      <c r="A935" s="12"/>
      <c r="B935" s="12"/>
      <c r="C935" s="12"/>
      <c r="D935" s="12"/>
      <c r="E935" s="12"/>
      <c r="F935" s="12"/>
      <c r="G935" s="12"/>
      <c r="H935" s="12"/>
      <c r="I935" s="12"/>
      <c r="J935" s="12"/>
      <c r="K935" s="12"/>
      <c r="L935" s="34"/>
      <c r="M935" s="12"/>
      <c r="N935" s="12"/>
      <c r="O935" s="12"/>
      <c r="P935" s="12"/>
      <c r="Q935" s="12"/>
      <c r="R935" s="12"/>
      <c r="S935" s="12"/>
      <c r="T935" s="12"/>
      <c r="U935" s="12"/>
      <c r="V935" s="12"/>
      <c r="W935" s="12"/>
      <c r="X935" s="12"/>
      <c r="Y935" s="12"/>
      <c r="Z935" s="12"/>
      <c r="AA935" s="12"/>
      <c r="AB935" s="12"/>
      <c r="AC935" s="12"/>
      <c r="AD935" s="12"/>
      <c r="AE935" s="12"/>
      <c r="AF935" s="12"/>
      <c r="AG935" s="12"/>
      <c r="AH935" s="12"/>
      <c r="AI935" s="12"/>
      <c r="AJ935" s="12"/>
      <c r="AK935" s="12"/>
      <c r="AL935" s="12"/>
      <c r="AM935" s="12"/>
      <c r="AN935" s="12"/>
      <c r="AO935" s="12"/>
      <c r="AP935" s="12"/>
      <c r="AQ935" s="12"/>
      <c r="AR935" s="12"/>
      <c r="AS935" s="12"/>
      <c r="AT935" s="12"/>
      <c r="AU935" s="12"/>
      <c r="AV935" s="12"/>
      <c r="AW935" s="12"/>
      <c r="AX935" s="12"/>
      <c r="AY935" s="12"/>
      <c r="AZ935" s="12"/>
      <c r="BA935" s="12"/>
      <c r="BB935" s="12"/>
    </row>
    <row r="936" spans="1:54" ht="15" thickBot="1">
      <c r="A936" s="12"/>
      <c r="B936" s="12"/>
      <c r="C936" s="12"/>
      <c r="D936" s="12"/>
      <c r="E936" s="12"/>
      <c r="F936" s="12"/>
      <c r="G936" s="12"/>
      <c r="H936" s="12"/>
      <c r="I936" s="12"/>
      <c r="J936" s="12"/>
      <c r="K936" s="12"/>
      <c r="L936" s="34"/>
      <c r="M936" s="12"/>
      <c r="N936" s="12"/>
      <c r="O936" s="12"/>
      <c r="P936" s="12"/>
      <c r="Q936" s="12"/>
      <c r="R936" s="12"/>
      <c r="S936" s="12"/>
      <c r="T936" s="12"/>
      <c r="U936" s="12"/>
      <c r="V936" s="12"/>
      <c r="W936" s="12"/>
      <c r="X936" s="12"/>
      <c r="Y936" s="12"/>
      <c r="Z936" s="12"/>
      <c r="AA936" s="12"/>
      <c r="AB936" s="12"/>
      <c r="AC936" s="12"/>
      <c r="AD936" s="12"/>
      <c r="AE936" s="12"/>
      <c r="AF936" s="12"/>
      <c r="AG936" s="12"/>
      <c r="AH936" s="12"/>
      <c r="AI936" s="12"/>
      <c r="AJ936" s="12"/>
      <c r="AK936" s="12"/>
      <c r="AL936" s="12"/>
      <c r="AM936" s="12"/>
      <c r="AN936" s="12"/>
      <c r="AO936" s="12"/>
      <c r="AP936" s="12"/>
      <c r="AQ936" s="12"/>
      <c r="AR936" s="12"/>
      <c r="AS936" s="12"/>
      <c r="AT936" s="12"/>
      <c r="AU936" s="12"/>
      <c r="AV936" s="12"/>
      <c r="AW936" s="12"/>
      <c r="AX936" s="12"/>
      <c r="AY936" s="12"/>
      <c r="AZ936" s="12"/>
      <c r="BA936" s="12"/>
      <c r="BB936" s="12"/>
    </row>
    <row r="937" spans="1:54" ht="15" thickBot="1">
      <c r="A937" s="12"/>
      <c r="B937" s="12"/>
      <c r="C937" s="12"/>
      <c r="D937" s="12"/>
      <c r="E937" s="12"/>
      <c r="F937" s="12"/>
      <c r="G937" s="12"/>
      <c r="H937" s="12"/>
      <c r="I937" s="12"/>
      <c r="J937" s="12"/>
      <c r="K937" s="12"/>
      <c r="L937" s="34"/>
      <c r="M937" s="12"/>
      <c r="N937" s="12"/>
      <c r="O937" s="12"/>
      <c r="P937" s="12"/>
      <c r="Q937" s="12"/>
      <c r="R937" s="12"/>
      <c r="S937" s="12"/>
      <c r="T937" s="12"/>
      <c r="U937" s="12"/>
      <c r="V937" s="12"/>
      <c r="W937" s="12"/>
      <c r="X937" s="12"/>
      <c r="Y937" s="12"/>
      <c r="Z937" s="12"/>
      <c r="AA937" s="12"/>
      <c r="AB937" s="12"/>
      <c r="AC937" s="12"/>
      <c r="AD937" s="12"/>
      <c r="AE937" s="12"/>
      <c r="AF937" s="12"/>
      <c r="AG937" s="12"/>
      <c r="AH937" s="12"/>
      <c r="AI937" s="12"/>
      <c r="AJ937" s="12"/>
      <c r="AK937" s="12"/>
      <c r="AL937" s="12"/>
      <c r="AM937" s="12"/>
      <c r="AN937" s="12"/>
      <c r="AO937" s="12"/>
      <c r="AP937" s="12"/>
      <c r="AQ937" s="12"/>
      <c r="AR937" s="12"/>
      <c r="AS937" s="12"/>
      <c r="AT937" s="12"/>
      <c r="AU937" s="12"/>
      <c r="AV937" s="12"/>
      <c r="AW937" s="12"/>
      <c r="AX937" s="12"/>
      <c r="AY937" s="12"/>
      <c r="AZ937" s="12"/>
      <c r="BA937" s="12"/>
      <c r="BB937" s="12"/>
    </row>
    <row r="938" spans="1:54" ht="15" thickBot="1">
      <c r="A938" s="12"/>
      <c r="B938" s="12"/>
      <c r="C938" s="12"/>
      <c r="D938" s="12"/>
      <c r="E938" s="12"/>
      <c r="F938" s="12"/>
      <c r="G938" s="12"/>
      <c r="H938" s="12"/>
      <c r="I938" s="12"/>
      <c r="J938" s="12"/>
      <c r="K938" s="12"/>
      <c r="L938" s="34"/>
      <c r="M938" s="12"/>
      <c r="N938" s="12"/>
      <c r="O938" s="12"/>
      <c r="P938" s="12"/>
      <c r="Q938" s="12"/>
      <c r="R938" s="12"/>
      <c r="S938" s="12"/>
      <c r="T938" s="12"/>
      <c r="U938" s="12"/>
      <c r="V938" s="12"/>
      <c r="W938" s="12"/>
      <c r="X938" s="12"/>
      <c r="Y938" s="12"/>
      <c r="Z938" s="12"/>
      <c r="AA938" s="12"/>
      <c r="AB938" s="12"/>
      <c r="AC938" s="12"/>
      <c r="AD938" s="12"/>
      <c r="AE938" s="12"/>
      <c r="AF938" s="12"/>
      <c r="AG938" s="12"/>
      <c r="AH938" s="12"/>
      <c r="AI938" s="12"/>
      <c r="AJ938" s="12"/>
      <c r="AK938" s="12"/>
      <c r="AL938" s="12"/>
      <c r="AM938" s="12"/>
      <c r="AN938" s="12"/>
      <c r="AO938" s="12"/>
      <c r="AP938" s="12"/>
      <c r="AQ938" s="12"/>
      <c r="AR938" s="12"/>
      <c r="AS938" s="12"/>
      <c r="AT938" s="12"/>
      <c r="AU938" s="12"/>
      <c r="AV938" s="12"/>
      <c r="AW938" s="12"/>
      <c r="AX938" s="12"/>
      <c r="AY938" s="12"/>
      <c r="AZ938" s="12"/>
      <c r="BA938" s="12"/>
      <c r="BB938" s="12"/>
    </row>
    <row r="939" spans="1:54" ht="15" thickBot="1">
      <c r="A939" s="12"/>
      <c r="B939" s="12"/>
      <c r="C939" s="12"/>
      <c r="D939" s="12"/>
      <c r="E939" s="12"/>
      <c r="F939" s="12"/>
      <c r="G939" s="12"/>
      <c r="H939" s="12"/>
      <c r="I939" s="12"/>
      <c r="J939" s="12"/>
      <c r="K939" s="12"/>
      <c r="L939" s="34"/>
      <c r="M939" s="12"/>
      <c r="N939" s="12"/>
      <c r="O939" s="12"/>
      <c r="P939" s="12"/>
      <c r="Q939" s="12"/>
      <c r="R939" s="12"/>
      <c r="S939" s="12"/>
      <c r="T939" s="12"/>
      <c r="U939" s="12"/>
      <c r="V939" s="12"/>
      <c r="W939" s="12"/>
      <c r="X939" s="12"/>
      <c r="Y939" s="12"/>
      <c r="Z939" s="12"/>
      <c r="AA939" s="12"/>
      <c r="AB939" s="12"/>
      <c r="AC939" s="12"/>
      <c r="AD939" s="12"/>
      <c r="AE939" s="12"/>
      <c r="AF939" s="12"/>
      <c r="AG939" s="12"/>
      <c r="AH939" s="12"/>
      <c r="AI939" s="12"/>
      <c r="AJ939" s="12"/>
      <c r="AK939" s="12"/>
      <c r="AL939" s="12"/>
      <c r="AM939" s="12"/>
      <c r="AN939" s="12"/>
      <c r="AO939" s="12"/>
      <c r="AP939" s="12"/>
      <c r="AQ939" s="12"/>
      <c r="AR939" s="12"/>
      <c r="AS939" s="12"/>
      <c r="AT939" s="12"/>
      <c r="AU939" s="12"/>
      <c r="AV939" s="12"/>
      <c r="AW939" s="12"/>
      <c r="AX939" s="12"/>
      <c r="AY939" s="12"/>
      <c r="AZ939" s="12"/>
      <c r="BA939" s="12"/>
      <c r="BB939" s="12"/>
    </row>
    <row r="940" spans="1:54" ht="15" thickBot="1">
      <c r="A940" s="12"/>
      <c r="B940" s="12"/>
      <c r="C940" s="12"/>
      <c r="D940" s="12"/>
      <c r="E940" s="12"/>
      <c r="F940" s="12"/>
      <c r="G940" s="12"/>
      <c r="H940" s="12"/>
      <c r="I940" s="12"/>
      <c r="J940" s="12"/>
      <c r="K940" s="12"/>
      <c r="L940" s="34"/>
      <c r="M940" s="12"/>
      <c r="N940" s="12"/>
      <c r="O940" s="12"/>
      <c r="P940" s="12"/>
      <c r="Q940" s="12"/>
      <c r="R940" s="12"/>
      <c r="S940" s="12"/>
      <c r="T940" s="12"/>
      <c r="U940" s="12"/>
      <c r="V940" s="12"/>
      <c r="W940" s="12"/>
      <c r="X940" s="12"/>
      <c r="Y940" s="12"/>
      <c r="Z940" s="12"/>
      <c r="AA940" s="12"/>
      <c r="AB940" s="12"/>
      <c r="AC940" s="12"/>
      <c r="AD940" s="12"/>
      <c r="AE940" s="12"/>
      <c r="AF940" s="12"/>
      <c r="AG940" s="12"/>
      <c r="AH940" s="12"/>
      <c r="AI940" s="12"/>
      <c r="AJ940" s="12"/>
      <c r="AK940" s="12"/>
      <c r="AL940" s="12"/>
      <c r="AM940" s="12"/>
      <c r="AN940" s="12"/>
      <c r="AO940" s="12"/>
      <c r="AP940" s="12"/>
      <c r="AQ940" s="12"/>
      <c r="AR940" s="12"/>
      <c r="AS940" s="12"/>
      <c r="AT940" s="12"/>
      <c r="AU940" s="12"/>
      <c r="AV940" s="12"/>
      <c r="AW940" s="12"/>
      <c r="AX940" s="12"/>
      <c r="AY940" s="12"/>
      <c r="AZ940" s="12"/>
      <c r="BA940" s="12"/>
      <c r="BB940" s="12"/>
    </row>
    <row r="941" spans="1:54" ht="15" thickBot="1">
      <c r="A941" s="12"/>
      <c r="B941" s="12"/>
      <c r="C941" s="12"/>
      <c r="D941" s="12"/>
      <c r="E941" s="12"/>
      <c r="F941" s="12"/>
      <c r="G941" s="12"/>
      <c r="H941" s="12"/>
      <c r="I941" s="12"/>
      <c r="J941" s="12"/>
      <c r="K941" s="12"/>
      <c r="L941" s="34"/>
      <c r="M941" s="12"/>
      <c r="N941" s="12"/>
      <c r="O941" s="12"/>
      <c r="P941" s="12"/>
      <c r="Q941" s="12"/>
      <c r="R941" s="12"/>
      <c r="S941" s="12"/>
      <c r="T941" s="12"/>
      <c r="U941" s="12"/>
      <c r="V941" s="12"/>
      <c r="W941" s="12"/>
      <c r="X941" s="12"/>
      <c r="Y941" s="12"/>
      <c r="Z941" s="12"/>
      <c r="AA941" s="12"/>
      <c r="AB941" s="12"/>
      <c r="AC941" s="12"/>
      <c r="AD941" s="12"/>
      <c r="AE941" s="12"/>
      <c r="AF941" s="12"/>
      <c r="AG941" s="12"/>
      <c r="AH941" s="12"/>
      <c r="AI941" s="12"/>
      <c r="AJ941" s="12"/>
      <c r="AK941" s="12"/>
      <c r="AL941" s="12"/>
      <c r="AM941" s="12"/>
      <c r="AN941" s="12"/>
      <c r="AO941" s="12"/>
      <c r="AP941" s="12"/>
      <c r="AQ941" s="12"/>
      <c r="AR941" s="12"/>
      <c r="AS941" s="12"/>
      <c r="AT941" s="12"/>
      <c r="AU941" s="12"/>
      <c r="AV941" s="12"/>
      <c r="AW941" s="12"/>
      <c r="AX941" s="12"/>
      <c r="AY941" s="12"/>
      <c r="AZ941" s="12"/>
      <c r="BA941" s="12"/>
      <c r="BB941" s="12"/>
    </row>
    <row r="942" spans="1:54" ht="15" thickBot="1">
      <c r="A942" s="12"/>
      <c r="B942" s="12"/>
      <c r="C942" s="12"/>
      <c r="D942" s="12"/>
      <c r="E942" s="12"/>
      <c r="F942" s="12"/>
      <c r="G942" s="12"/>
      <c r="H942" s="12"/>
      <c r="I942" s="12"/>
      <c r="J942" s="12"/>
      <c r="K942" s="12"/>
      <c r="L942" s="34"/>
      <c r="M942" s="12"/>
      <c r="N942" s="12"/>
      <c r="O942" s="12"/>
      <c r="P942" s="12"/>
      <c r="Q942" s="12"/>
      <c r="R942" s="12"/>
      <c r="S942" s="12"/>
      <c r="T942" s="12"/>
      <c r="U942" s="12"/>
      <c r="V942" s="12"/>
      <c r="W942" s="12"/>
      <c r="X942" s="12"/>
      <c r="Y942" s="12"/>
      <c r="Z942" s="12"/>
      <c r="AA942" s="12"/>
      <c r="AB942" s="12"/>
      <c r="AC942" s="12"/>
      <c r="AD942" s="12"/>
      <c r="AE942" s="12"/>
      <c r="AF942" s="12"/>
      <c r="AG942" s="12"/>
      <c r="AH942" s="12"/>
      <c r="AI942" s="12"/>
      <c r="AJ942" s="12"/>
      <c r="AK942" s="12"/>
      <c r="AL942" s="12"/>
      <c r="AM942" s="12"/>
      <c r="AN942" s="12"/>
      <c r="AO942" s="12"/>
      <c r="AP942" s="12"/>
      <c r="AQ942" s="12"/>
      <c r="AR942" s="12"/>
      <c r="AS942" s="12"/>
      <c r="AT942" s="12"/>
      <c r="AU942" s="12"/>
      <c r="AV942" s="12"/>
      <c r="AW942" s="12"/>
      <c r="AX942" s="12"/>
      <c r="AY942" s="12"/>
      <c r="AZ942" s="12"/>
      <c r="BA942" s="12"/>
      <c r="BB942" s="12"/>
    </row>
    <row r="943" spans="1:54" ht="15" thickBot="1">
      <c r="A943" s="12"/>
      <c r="B943" s="12"/>
      <c r="C943" s="12"/>
      <c r="D943" s="12"/>
      <c r="E943" s="12"/>
      <c r="F943" s="12"/>
      <c r="G943" s="12"/>
      <c r="H943" s="12"/>
      <c r="I943" s="12"/>
      <c r="J943" s="12"/>
      <c r="K943" s="12"/>
      <c r="L943" s="34"/>
      <c r="M943" s="12"/>
      <c r="N943" s="12"/>
      <c r="O943" s="12"/>
      <c r="P943" s="12"/>
      <c r="Q943" s="12"/>
      <c r="R943" s="12"/>
      <c r="S943" s="12"/>
      <c r="T943" s="12"/>
      <c r="U943" s="12"/>
      <c r="V943" s="12"/>
      <c r="W943" s="12"/>
      <c r="X943" s="12"/>
      <c r="Y943" s="12"/>
      <c r="Z943" s="12"/>
      <c r="AA943" s="12"/>
      <c r="AB943" s="12"/>
      <c r="AC943" s="12"/>
      <c r="AD943" s="12"/>
      <c r="AE943" s="12"/>
      <c r="AF943" s="12"/>
      <c r="AG943" s="12"/>
      <c r="AH943" s="12"/>
      <c r="AI943" s="12"/>
      <c r="AJ943" s="12"/>
      <c r="AK943" s="12"/>
      <c r="AL943" s="12"/>
      <c r="AM943" s="12"/>
      <c r="AN943" s="12"/>
      <c r="AO943" s="12"/>
      <c r="AP943" s="12"/>
      <c r="AQ943" s="12"/>
      <c r="AR943" s="12"/>
      <c r="AS943" s="12"/>
      <c r="AT943" s="12"/>
      <c r="AU943" s="12"/>
      <c r="AV943" s="12"/>
      <c r="AW943" s="12"/>
      <c r="AX943" s="12"/>
      <c r="AY943" s="12"/>
      <c r="AZ943" s="12"/>
      <c r="BA943" s="12"/>
      <c r="BB943" s="12"/>
    </row>
    <row r="944" spans="1:54" ht="15" thickBot="1">
      <c r="A944" s="12"/>
      <c r="B944" s="12"/>
      <c r="C944" s="12"/>
      <c r="D944" s="12"/>
      <c r="E944" s="12"/>
      <c r="F944" s="12"/>
      <c r="G944" s="12"/>
      <c r="H944" s="12"/>
      <c r="I944" s="12"/>
      <c r="J944" s="12"/>
      <c r="K944" s="12"/>
      <c r="L944" s="34"/>
      <c r="M944" s="12"/>
      <c r="N944" s="12"/>
      <c r="O944" s="12"/>
      <c r="P944" s="12"/>
      <c r="Q944" s="12"/>
      <c r="R944" s="12"/>
      <c r="S944" s="12"/>
      <c r="T944" s="12"/>
      <c r="U944" s="12"/>
      <c r="V944" s="12"/>
      <c r="W944" s="12"/>
      <c r="X944" s="12"/>
      <c r="Y944" s="12"/>
      <c r="Z944" s="12"/>
      <c r="AA944" s="12"/>
      <c r="AB944" s="12"/>
      <c r="AC944" s="12"/>
      <c r="AD944" s="12"/>
      <c r="AE944" s="12"/>
      <c r="AF944" s="12"/>
      <c r="AG944" s="12"/>
      <c r="AH944" s="12"/>
      <c r="AI944" s="12"/>
      <c r="AJ944" s="12"/>
      <c r="AK944" s="12"/>
      <c r="AL944" s="12"/>
      <c r="AM944" s="12"/>
      <c r="AN944" s="12"/>
      <c r="AO944" s="12"/>
      <c r="AP944" s="12"/>
      <c r="AQ944" s="12"/>
      <c r="AR944" s="12"/>
      <c r="AS944" s="12"/>
      <c r="AT944" s="12"/>
      <c r="AU944" s="12"/>
      <c r="AV944" s="12"/>
      <c r="AW944" s="12"/>
      <c r="AX944" s="12"/>
      <c r="AY944" s="12"/>
      <c r="AZ944" s="12"/>
      <c r="BA944" s="12"/>
      <c r="BB944" s="12"/>
    </row>
    <row r="945" spans="1:54" ht="15" thickBot="1">
      <c r="A945" s="12"/>
      <c r="B945" s="12"/>
      <c r="C945" s="12"/>
      <c r="D945" s="12"/>
      <c r="E945" s="12"/>
      <c r="F945" s="12"/>
      <c r="G945" s="12"/>
      <c r="H945" s="12"/>
      <c r="I945" s="12"/>
      <c r="J945" s="12"/>
      <c r="K945" s="12"/>
      <c r="L945" s="34"/>
      <c r="M945" s="12"/>
      <c r="N945" s="12"/>
      <c r="O945" s="12"/>
      <c r="P945" s="12"/>
      <c r="Q945" s="12"/>
      <c r="R945" s="12"/>
      <c r="S945" s="12"/>
      <c r="T945" s="12"/>
      <c r="U945" s="12"/>
      <c r="V945" s="12"/>
      <c r="W945" s="12"/>
      <c r="X945" s="12"/>
      <c r="Y945" s="12"/>
      <c r="Z945" s="12"/>
      <c r="AA945" s="12"/>
      <c r="AB945" s="12"/>
      <c r="AC945" s="12"/>
      <c r="AD945" s="12"/>
      <c r="AE945" s="12"/>
      <c r="AF945" s="12"/>
      <c r="AG945" s="12"/>
      <c r="AH945" s="12"/>
      <c r="AI945" s="12"/>
      <c r="AJ945" s="12"/>
      <c r="AK945" s="12"/>
      <c r="AL945" s="12"/>
      <c r="AM945" s="12"/>
      <c r="AN945" s="12"/>
      <c r="AO945" s="12"/>
      <c r="AP945" s="12"/>
      <c r="AQ945" s="12"/>
      <c r="AR945" s="12"/>
      <c r="AS945" s="12"/>
      <c r="AT945" s="12"/>
      <c r="AU945" s="12"/>
      <c r="AV945" s="12"/>
      <c r="AW945" s="12"/>
      <c r="AX945" s="12"/>
      <c r="AY945" s="12"/>
      <c r="AZ945" s="12"/>
      <c r="BA945" s="12"/>
      <c r="BB945" s="12"/>
    </row>
    <row r="946" spans="1:54" ht="15" thickBot="1">
      <c r="A946" s="12"/>
      <c r="B946" s="12"/>
      <c r="C946" s="12"/>
      <c r="D946" s="12"/>
      <c r="E946" s="12"/>
      <c r="F946" s="12"/>
      <c r="G946" s="12"/>
      <c r="H946" s="12"/>
      <c r="I946" s="12"/>
      <c r="J946" s="12"/>
      <c r="K946" s="12"/>
      <c r="L946" s="34"/>
      <c r="M946" s="12"/>
      <c r="N946" s="12"/>
      <c r="O946" s="12"/>
      <c r="P946" s="12"/>
      <c r="Q946" s="12"/>
      <c r="R946" s="12"/>
      <c r="S946" s="12"/>
      <c r="T946" s="12"/>
      <c r="U946" s="12"/>
      <c r="V946" s="12"/>
      <c r="W946" s="12"/>
      <c r="X946" s="12"/>
      <c r="Y946" s="12"/>
      <c r="Z946" s="12"/>
      <c r="AA946" s="12"/>
      <c r="AB946" s="12"/>
      <c r="AC946" s="12"/>
      <c r="AD946" s="12"/>
      <c r="AE946" s="12"/>
      <c r="AF946" s="12"/>
      <c r="AG946" s="12"/>
      <c r="AH946" s="12"/>
      <c r="AI946" s="12"/>
      <c r="AJ946" s="12"/>
      <c r="AK946" s="12"/>
      <c r="AL946" s="12"/>
      <c r="AM946" s="12"/>
      <c r="AN946" s="12"/>
      <c r="AO946" s="12"/>
      <c r="AP946" s="12"/>
      <c r="AQ946" s="12"/>
      <c r="AR946" s="12"/>
      <c r="AS946" s="12"/>
      <c r="AT946" s="12"/>
      <c r="AU946" s="12"/>
      <c r="AV946" s="12"/>
      <c r="AW946" s="12"/>
      <c r="AX946" s="12"/>
      <c r="AY946" s="12"/>
      <c r="AZ946" s="12"/>
      <c r="BA946" s="12"/>
      <c r="BB946" s="12"/>
    </row>
    <row r="947" spans="1:54" ht="15" thickBot="1">
      <c r="A947" s="12"/>
      <c r="B947" s="12"/>
      <c r="C947" s="12"/>
      <c r="D947" s="12"/>
      <c r="E947" s="12"/>
      <c r="F947" s="12"/>
      <c r="G947" s="12"/>
      <c r="H947" s="12"/>
      <c r="I947" s="12"/>
      <c r="J947" s="12"/>
      <c r="K947" s="12"/>
      <c r="L947" s="34"/>
      <c r="M947" s="12"/>
      <c r="N947" s="12"/>
      <c r="O947" s="12"/>
      <c r="P947" s="12"/>
      <c r="Q947" s="12"/>
      <c r="R947" s="12"/>
      <c r="S947" s="12"/>
      <c r="T947" s="12"/>
      <c r="U947" s="12"/>
      <c r="V947" s="12"/>
      <c r="W947" s="12"/>
      <c r="X947" s="12"/>
      <c r="Y947" s="12"/>
      <c r="Z947" s="12"/>
      <c r="AA947" s="12"/>
      <c r="AB947" s="12"/>
      <c r="AC947" s="12"/>
      <c r="AD947" s="12"/>
      <c r="AE947" s="12"/>
      <c r="AF947" s="12"/>
      <c r="AG947" s="12"/>
      <c r="AH947" s="12"/>
      <c r="AI947" s="12"/>
      <c r="AJ947" s="12"/>
      <c r="AK947" s="12"/>
      <c r="AL947" s="12"/>
      <c r="AM947" s="12"/>
      <c r="AN947" s="12"/>
      <c r="AO947" s="12"/>
      <c r="AP947" s="12"/>
      <c r="AQ947" s="12"/>
      <c r="AR947" s="12"/>
      <c r="AS947" s="12"/>
      <c r="AT947" s="12"/>
      <c r="AU947" s="12"/>
      <c r="AV947" s="12"/>
      <c r="AW947" s="12"/>
      <c r="AX947" s="12"/>
      <c r="AY947" s="12"/>
      <c r="AZ947" s="12"/>
      <c r="BA947" s="12"/>
      <c r="BB947" s="12"/>
    </row>
    <row r="948" spans="1:54" ht="15" thickBot="1">
      <c r="A948" s="12"/>
      <c r="B948" s="12"/>
      <c r="C948" s="12"/>
      <c r="D948" s="12"/>
      <c r="E948" s="12"/>
      <c r="F948" s="12"/>
      <c r="G948" s="12"/>
      <c r="H948" s="12"/>
      <c r="I948" s="12"/>
      <c r="J948" s="12"/>
      <c r="K948" s="12"/>
      <c r="L948" s="34"/>
      <c r="M948" s="12"/>
      <c r="N948" s="12"/>
      <c r="O948" s="12"/>
      <c r="P948" s="12"/>
      <c r="Q948" s="12"/>
      <c r="R948" s="12"/>
      <c r="S948" s="12"/>
      <c r="T948" s="12"/>
      <c r="U948" s="12"/>
      <c r="V948" s="12"/>
      <c r="W948" s="12"/>
      <c r="X948" s="12"/>
      <c r="Y948" s="12"/>
      <c r="Z948" s="12"/>
      <c r="AA948" s="12"/>
      <c r="AB948" s="12"/>
      <c r="AC948" s="12"/>
      <c r="AD948" s="12"/>
      <c r="AE948" s="12"/>
      <c r="AF948" s="12"/>
      <c r="AG948" s="12"/>
      <c r="AH948" s="12"/>
      <c r="AI948" s="12"/>
      <c r="AJ948" s="12"/>
      <c r="AK948" s="12"/>
      <c r="AL948" s="12"/>
      <c r="AM948" s="12"/>
      <c r="AN948" s="12"/>
      <c r="AO948" s="12"/>
      <c r="AP948" s="12"/>
      <c r="AQ948" s="12"/>
      <c r="AR948" s="12"/>
      <c r="AS948" s="12"/>
      <c r="AT948" s="12"/>
      <c r="AU948" s="12"/>
      <c r="AV948" s="12"/>
      <c r="AW948" s="12"/>
      <c r="AX948" s="12"/>
      <c r="AY948" s="12"/>
      <c r="AZ948" s="12"/>
      <c r="BA948" s="12"/>
      <c r="BB948" s="12"/>
    </row>
    <row r="949" spans="1:54" ht="15" thickBot="1">
      <c r="A949" s="12"/>
      <c r="B949" s="12"/>
      <c r="C949" s="12"/>
      <c r="D949" s="12"/>
      <c r="E949" s="12"/>
      <c r="F949" s="12"/>
      <c r="G949" s="12"/>
      <c r="H949" s="12"/>
      <c r="I949" s="12"/>
      <c r="J949" s="12"/>
      <c r="K949" s="12"/>
      <c r="L949" s="34"/>
      <c r="M949" s="12"/>
      <c r="N949" s="12"/>
      <c r="O949" s="12"/>
      <c r="P949" s="12"/>
      <c r="Q949" s="12"/>
      <c r="R949" s="12"/>
      <c r="S949" s="12"/>
      <c r="T949" s="12"/>
      <c r="U949" s="12"/>
      <c r="V949" s="12"/>
      <c r="W949" s="12"/>
      <c r="X949" s="12"/>
      <c r="Y949" s="12"/>
      <c r="Z949" s="12"/>
      <c r="AA949" s="12"/>
      <c r="AB949" s="12"/>
      <c r="AC949" s="12"/>
      <c r="AD949" s="12"/>
      <c r="AE949" s="12"/>
      <c r="AF949" s="12"/>
      <c r="AG949" s="12"/>
      <c r="AH949" s="12"/>
      <c r="AI949" s="12"/>
      <c r="AJ949" s="12"/>
      <c r="AK949" s="12"/>
      <c r="AL949" s="12"/>
      <c r="AM949" s="12"/>
      <c r="AN949" s="12"/>
      <c r="AO949" s="12"/>
      <c r="AP949" s="12"/>
      <c r="AQ949" s="12"/>
      <c r="AR949" s="12"/>
      <c r="AS949" s="12"/>
      <c r="AT949" s="12"/>
      <c r="AU949" s="12"/>
      <c r="AV949" s="12"/>
      <c r="AW949" s="12"/>
      <c r="AX949" s="12"/>
      <c r="AY949" s="12"/>
      <c r="AZ949" s="12"/>
      <c r="BA949" s="12"/>
      <c r="BB949" s="12"/>
    </row>
    <row r="950" spans="1:54" ht="15" thickBot="1">
      <c r="A950" s="12"/>
      <c r="B950" s="12"/>
      <c r="C950" s="12"/>
      <c r="D950" s="12"/>
      <c r="E950" s="12"/>
      <c r="F950" s="12"/>
      <c r="G950" s="12"/>
      <c r="H950" s="12"/>
      <c r="I950" s="12"/>
      <c r="J950" s="12"/>
      <c r="K950" s="12"/>
      <c r="L950" s="34"/>
      <c r="M950" s="12"/>
      <c r="N950" s="12"/>
      <c r="O950" s="12"/>
      <c r="P950" s="12"/>
      <c r="Q950" s="12"/>
      <c r="R950" s="12"/>
      <c r="S950" s="12"/>
      <c r="T950" s="12"/>
      <c r="U950" s="12"/>
      <c r="V950" s="12"/>
      <c r="W950" s="12"/>
      <c r="X950" s="12"/>
      <c r="Y950" s="12"/>
      <c r="Z950" s="12"/>
      <c r="AA950" s="12"/>
      <c r="AB950" s="12"/>
      <c r="AC950" s="12"/>
      <c r="AD950" s="12"/>
      <c r="AE950" s="12"/>
      <c r="AF950" s="12"/>
      <c r="AG950" s="12"/>
      <c r="AH950" s="12"/>
      <c r="AI950" s="12"/>
      <c r="AJ950" s="12"/>
      <c r="AK950" s="12"/>
      <c r="AL950" s="12"/>
      <c r="AM950" s="12"/>
      <c r="AN950" s="12"/>
      <c r="AO950" s="12"/>
      <c r="AP950" s="12"/>
      <c r="AQ950" s="12"/>
      <c r="AR950" s="12"/>
      <c r="AS950" s="12"/>
      <c r="AT950" s="12"/>
      <c r="AU950" s="12"/>
      <c r="AV950" s="12"/>
      <c r="AW950" s="12"/>
      <c r="AX950" s="12"/>
      <c r="AY950" s="12"/>
      <c r="AZ950" s="12"/>
      <c r="BA950" s="12"/>
      <c r="BB950" s="12"/>
    </row>
    <row r="951" spans="1:54" ht="15" thickBot="1">
      <c r="A951" s="12"/>
      <c r="B951" s="12"/>
      <c r="C951" s="12"/>
      <c r="D951" s="12"/>
      <c r="E951" s="12"/>
      <c r="F951" s="12"/>
      <c r="G951" s="12"/>
      <c r="H951" s="12"/>
      <c r="I951" s="12"/>
      <c r="J951" s="12"/>
      <c r="K951" s="12"/>
      <c r="L951" s="34"/>
      <c r="M951" s="12"/>
      <c r="N951" s="12"/>
      <c r="O951" s="12"/>
      <c r="P951" s="12"/>
      <c r="Q951" s="12"/>
      <c r="R951" s="12"/>
      <c r="S951" s="12"/>
      <c r="T951" s="12"/>
      <c r="U951" s="12"/>
      <c r="V951" s="12"/>
      <c r="W951" s="12"/>
      <c r="X951" s="12"/>
      <c r="Y951" s="12"/>
      <c r="Z951" s="12"/>
      <c r="AA951" s="12"/>
      <c r="AB951" s="12"/>
      <c r="AC951" s="12"/>
      <c r="AD951" s="12"/>
      <c r="AE951" s="12"/>
      <c r="AF951" s="12"/>
      <c r="AG951" s="12"/>
      <c r="AH951" s="12"/>
      <c r="AI951" s="12"/>
      <c r="AJ951" s="12"/>
      <c r="AK951" s="12"/>
      <c r="AL951" s="12"/>
      <c r="AM951" s="12"/>
      <c r="AN951" s="12"/>
      <c r="AO951" s="12"/>
      <c r="AP951" s="12"/>
      <c r="AQ951" s="12"/>
      <c r="AR951" s="12"/>
      <c r="AS951" s="12"/>
      <c r="AT951" s="12"/>
      <c r="AU951" s="12"/>
      <c r="AV951" s="12"/>
      <c r="AW951" s="12"/>
      <c r="AX951" s="12"/>
      <c r="AY951" s="12"/>
      <c r="AZ951" s="12"/>
      <c r="BA951" s="12"/>
      <c r="BB951" s="12"/>
    </row>
    <row r="952" spans="1:54" ht="15" thickBot="1">
      <c r="A952" s="12"/>
      <c r="B952" s="12"/>
      <c r="C952" s="12"/>
      <c r="D952" s="12"/>
      <c r="E952" s="12"/>
      <c r="F952" s="12"/>
      <c r="G952" s="12"/>
      <c r="H952" s="12"/>
      <c r="I952" s="12"/>
      <c r="J952" s="12"/>
      <c r="K952" s="12"/>
      <c r="L952" s="34"/>
      <c r="M952" s="12"/>
      <c r="N952" s="12"/>
      <c r="O952" s="12"/>
      <c r="P952" s="12"/>
      <c r="Q952" s="12"/>
      <c r="R952" s="12"/>
      <c r="S952" s="12"/>
      <c r="T952" s="12"/>
      <c r="U952" s="12"/>
      <c r="V952" s="12"/>
      <c r="W952" s="12"/>
      <c r="X952" s="12"/>
      <c r="Y952" s="12"/>
      <c r="Z952" s="12"/>
      <c r="AA952" s="12"/>
      <c r="AB952" s="12"/>
      <c r="AC952" s="12"/>
      <c r="AD952" s="12"/>
      <c r="AE952" s="12"/>
      <c r="AF952" s="12"/>
      <c r="AG952" s="12"/>
      <c r="AH952" s="12"/>
      <c r="AI952" s="12"/>
      <c r="AJ952" s="12"/>
      <c r="AK952" s="12"/>
      <c r="AL952" s="12"/>
      <c r="AM952" s="12"/>
      <c r="AN952" s="12"/>
      <c r="AO952" s="12"/>
      <c r="AP952" s="12"/>
      <c r="AQ952" s="12"/>
      <c r="AR952" s="12"/>
      <c r="AS952" s="12"/>
      <c r="AT952" s="12"/>
      <c r="AU952" s="12"/>
      <c r="AV952" s="12"/>
      <c r="AW952" s="12"/>
      <c r="AX952" s="12"/>
      <c r="AY952" s="12"/>
      <c r="AZ952" s="12"/>
      <c r="BA952" s="12"/>
      <c r="BB952" s="12"/>
    </row>
    <row r="953" spans="1:54" ht="15" thickBot="1">
      <c r="A953" s="12"/>
      <c r="B953" s="12"/>
      <c r="C953" s="12"/>
      <c r="D953" s="12"/>
      <c r="E953" s="12"/>
      <c r="F953" s="12"/>
      <c r="G953" s="12"/>
      <c r="H953" s="12"/>
      <c r="I953" s="12"/>
      <c r="J953" s="12"/>
      <c r="K953" s="12"/>
      <c r="L953" s="34"/>
      <c r="M953" s="12"/>
      <c r="N953" s="12"/>
      <c r="O953" s="12"/>
      <c r="P953" s="12"/>
      <c r="Q953" s="12"/>
      <c r="R953" s="12"/>
      <c r="S953" s="12"/>
      <c r="T953" s="12"/>
      <c r="U953" s="12"/>
      <c r="V953" s="12"/>
      <c r="W953" s="12"/>
      <c r="X953" s="12"/>
      <c r="Y953" s="12"/>
      <c r="Z953" s="12"/>
      <c r="AA953" s="12"/>
      <c r="AB953" s="12"/>
      <c r="AC953" s="12"/>
      <c r="AD953" s="12"/>
      <c r="AE953" s="12"/>
      <c r="AF953" s="12"/>
      <c r="AG953" s="12"/>
      <c r="AH953" s="12"/>
      <c r="AI953" s="12"/>
      <c r="AJ953" s="12"/>
      <c r="AK953" s="12"/>
      <c r="AL953" s="12"/>
      <c r="AM953" s="12"/>
      <c r="AN953" s="12"/>
      <c r="AO953" s="12"/>
      <c r="AP953" s="12"/>
      <c r="AQ953" s="12"/>
      <c r="AR953" s="12"/>
      <c r="AS953" s="12"/>
      <c r="AT953" s="12"/>
      <c r="AU953" s="12"/>
      <c r="AV953" s="12"/>
      <c r="AW953" s="12"/>
      <c r="AX953" s="12"/>
      <c r="AY953" s="12"/>
      <c r="AZ953" s="12"/>
      <c r="BA953" s="12"/>
      <c r="BB953" s="12"/>
    </row>
    <row r="954" spans="1:54" ht="15" thickBot="1">
      <c r="A954" s="12"/>
      <c r="B954" s="12"/>
      <c r="C954" s="12"/>
      <c r="D954" s="12"/>
      <c r="E954" s="12"/>
      <c r="F954" s="12"/>
      <c r="G954" s="12"/>
      <c r="H954" s="12"/>
      <c r="I954" s="12"/>
      <c r="J954" s="12"/>
      <c r="K954" s="12"/>
      <c r="L954" s="34"/>
      <c r="M954" s="12"/>
      <c r="N954" s="12"/>
      <c r="O954" s="12"/>
      <c r="P954" s="12"/>
      <c r="Q954" s="12"/>
      <c r="R954" s="12"/>
      <c r="S954" s="12"/>
      <c r="T954" s="12"/>
      <c r="U954" s="12"/>
      <c r="V954" s="12"/>
      <c r="W954" s="12"/>
      <c r="X954" s="12"/>
      <c r="Y954" s="12"/>
      <c r="Z954" s="12"/>
      <c r="AA954" s="12"/>
      <c r="AB954" s="12"/>
      <c r="AC954" s="12"/>
      <c r="AD954" s="12"/>
      <c r="AE954" s="12"/>
      <c r="AF954" s="12"/>
      <c r="AG954" s="12"/>
      <c r="AH954" s="12"/>
      <c r="AI954" s="12"/>
      <c r="AJ954" s="12"/>
      <c r="AK954" s="12"/>
      <c r="AL954" s="12"/>
      <c r="AM954" s="12"/>
      <c r="AN954" s="12"/>
      <c r="AO954" s="12"/>
      <c r="AP954" s="12"/>
      <c r="AQ954" s="12"/>
      <c r="AR954" s="12"/>
      <c r="AS954" s="12"/>
      <c r="AT954" s="12"/>
      <c r="AU954" s="12"/>
      <c r="AV954" s="12"/>
      <c r="AW954" s="12"/>
      <c r="AX954" s="12"/>
      <c r="AY954" s="12"/>
      <c r="AZ954" s="12"/>
      <c r="BA954" s="12"/>
      <c r="BB954" s="12"/>
    </row>
    <row r="955" spans="1:54" ht="15" thickBot="1">
      <c r="A955" s="12"/>
      <c r="B955" s="12"/>
      <c r="C955" s="12"/>
      <c r="D955" s="12"/>
      <c r="E955" s="12"/>
      <c r="F955" s="12"/>
      <c r="G955" s="12"/>
      <c r="H955" s="12"/>
      <c r="I955" s="12"/>
      <c r="J955" s="12"/>
      <c r="K955" s="12"/>
      <c r="L955" s="34"/>
      <c r="M955" s="12"/>
      <c r="N955" s="12"/>
      <c r="O955" s="12"/>
      <c r="P955" s="12"/>
      <c r="Q955" s="12"/>
      <c r="R955" s="12"/>
      <c r="S955" s="12"/>
      <c r="T955" s="12"/>
      <c r="U955" s="12"/>
      <c r="V955" s="12"/>
      <c r="W955" s="12"/>
      <c r="X955" s="12"/>
      <c r="Y955" s="12"/>
      <c r="Z955" s="12"/>
      <c r="AA955" s="12"/>
      <c r="AB955" s="12"/>
      <c r="AC955" s="12"/>
      <c r="AD955" s="12"/>
      <c r="AE955" s="12"/>
      <c r="AF955" s="12"/>
      <c r="AG955" s="12"/>
      <c r="AH955" s="12"/>
      <c r="AI955" s="12"/>
      <c r="AJ955" s="12"/>
      <c r="AK955" s="12"/>
      <c r="AL955" s="12"/>
      <c r="AM955" s="12"/>
      <c r="AN955" s="12"/>
      <c r="AO955" s="12"/>
      <c r="AP955" s="12"/>
      <c r="AQ955" s="12"/>
      <c r="AR955" s="12"/>
      <c r="AS955" s="12"/>
      <c r="AT955" s="12"/>
      <c r="AU955" s="12"/>
      <c r="AV955" s="12"/>
      <c r="AW955" s="12"/>
      <c r="AX955" s="12"/>
      <c r="AY955" s="12"/>
      <c r="AZ955" s="12"/>
      <c r="BA955" s="12"/>
      <c r="BB955" s="12"/>
    </row>
    <row r="956" spans="1:54" ht="15" thickBot="1">
      <c r="A956" s="12"/>
      <c r="B956" s="12"/>
      <c r="C956" s="12"/>
      <c r="D956" s="12"/>
      <c r="E956" s="12"/>
      <c r="F956" s="12"/>
      <c r="G956" s="12"/>
      <c r="H956" s="12"/>
      <c r="I956" s="12"/>
      <c r="J956" s="12"/>
      <c r="K956" s="12"/>
      <c r="L956" s="34"/>
      <c r="M956" s="12"/>
      <c r="N956" s="12"/>
      <c r="O956" s="12"/>
      <c r="P956" s="12"/>
      <c r="Q956" s="12"/>
      <c r="R956" s="12"/>
      <c r="S956" s="12"/>
      <c r="T956" s="12"/>
      <c r="U956" s="12"/>
      <c r="V956" s="12"/>
      <c r="W956" s="12"/>
      <c r="X956" s="12"/>
      <c r="Y956" s="12"/>
      <c r="Z956" s="12"/>
      <c r="AA956" s="12"/>
      <c r="AB956" s="12"/>
      <c r="AC956" s="12"/>
      <c r="AD956" s="12"/>
      <c r="AE956" s="12"/>
      <c r="AF956" s="12"/>
      <c r="AG956" s="12"/>
      <c r="AH956" s="12"/>
      <c r="AI956" s="12"/>
      <c r="AJ956" s="12"/>
      <c r="AK956" s="12"/>
      <c r="AL956" s="12"/>
      <c r="AM956" s="12"/>
      <c r="AN956" s="12"/>
      <c r="AO956" s="12"/>
      <c r="AP956" s="12"/>
      <c r="AQ956" s="12"/>
      <c r="AR956" s="12"/>
      <c r="AS956" s="12"/>
      <c r="AT956" s="12"/>
      <c r="AU956" s="12"/>
      <c r="AV956" s="12"/>
      <c r="AW956" s="12"/>
      <c r="AX956" s="12"/>
      <c r="AY956" s="12"/>
      <c r="AZ956" s="12"/>
      <c r="BA956" s="12"/>
      <c r="BB956" s="12"/>
    </row>
    <row r="957" spans="1:54" ht="15" thickBot="1">
      <c r="A957" s="12"/>
      <c r="B957" s="12"/>
      <c r="C957" s="12"/>
      <c r="D957" s="12"/>
      <c r="E957" s="12"/>
      <c r="F957" s="12"/>
      <c r="G957" s="12"/>
      <c r="H957" s="12"/>
      <c r="I957" s="12"/>
      <c r="J957" s="12"/>
      <c r="K957" s="12"/>
      <c r="L957" s="34"/>
      <c r="M957" s="12"/>
      <c r="N957" s="12"/>
      <c r="O957" s="12"/>
      <c r="P957" s="12"/>
      <c r="Q957" s="12"/>
      <c r="R957" s="12"/>
      <c r="S957" s="12"/>
      <c r="T957" s="12"/>
      <c r="U957" s="12"/>
      <c r="V957" s="12"/>
      <c r="W957" s="12"/>
      <c r="X957" s="12"/>
      <c r="Y957" s="12"/>
      <c r="Z957" s="12"/>
      <c r="AA957" s="12"/>
      <c r="AB957" s="12"/>
      <c r="AC957" s="12"/>
      <c r="AD957" s="12"/>
      <c r="AE957" s="12"/>
      <c r="AF957" s="12"/>
      <c r="AG957" s="12"/>
      <c r="AH957" s="12"/>
      <c r="AI957" s="12"/>
      <c r="AJ957" s="12"/>
      <c r="AK957" s="12"/>
      <c r="AL957" s="12"/>
      <c r="AM957" s="12"/>
      <c r="AN957" s="12"/>
      <c r="AO957" s="12"/>
      <c r="AP957" s="12"/>
      <c r="AQ957" s="12"/>
      <c r="AR957" s="12"/>
      <c r="AS957" s="12"/>
      <c r="AT957" s="12"/>
      <c r="AU957" s="12"/>
      <c r="AV957" s="12"/>
      <c r="AW957" s="12"/>
      <c r="AX957" s="12"/>
      <c r="AY957" s="12"/>
      <c r="AZ957" s="12"/>
      <c r="BA957" s="12"/>
      <c r="BB957" s="12"/>
    </row>
    <row r="958" spans="1:54" ht="15" thickBot="1">
      <c r="A958" s="12"/>
      <c r="B958" s="12"/>
      <c r="C958" s="12"/>
      <c r="D958" s="12"/>
      <c r="E958" s="12"/>
      <c r="F958" s="12"/>
      <c r="G958" s="12"/>
      <c r="H958" s="12"/>
      <c r="I958" s="12"/>
      <c r="J958" s="12"/>
      <c r="K958" s="12"/>
      <c r="L958" s="34"/>
      <c r="M958" s="12"/>
      <c r="N958" s="12"/>
      <c r="O958" s="12"/>
      <c r="P958" s="12"/>
      <c r="Q958" s="12"/>
      <c r="R958" s="12"/>
      <c r="S958" s="12"/>
      <c r="T958" s="12"/>
      <c r="U958" s="12"/>
      <c r="V958" s="12"/>
      <c r="W958" s="12"/>
      <c r="X958" s="12"/>
      <c r="Y958" s="12"/>
      <c r="Z958" s="12"/>
      <c r="AA958" s="12"/>
      <c r="AB958" s="12"/>
      <c r="AC958" s="12"/>
      <c r="AD958" s="12"/>
      <c r="AE958" s="12"/>
      <c r="AF958" s="12"/>
      <c r="AG958" s="12"/>
      <c r="AH958" s="12"/>
      <c r="AI958" s="12"/>
      <c r="AJ958" s="12"/>
      <c r="AK958" s="12"/>
      <c r="AL958" s="12"/>
      <c r="AM958" s="12"/>
      <c r="AN958" s="12"/>
      <c r="AO958" s="12"/>
      <c r="AP958" s="12"/>
      <c r="AQ958" s="12"/>
      <c r="AR958" s="12"/>
      <c r="AS958" s="12"/>
      <c r="AT958" s="12"/>
      <c r="AU958" s="12"/>
      <c r="AV958" s="12"/>
      <c r="AW958" s="12"/>
      <c r="AX958" s="12"/>
      <c r="AY958" s="12"/>
      <c r="AZ958" s="12"/>
      <c r="BA958" s="12"/>
      <c r="BB958" s="12"/>
    </row>
    <row r="959" spans="1:54" ht="15" thickBot="1">
      <c r="A959" s="12"/>
      <c r="B959" s="12"/>
      <c r="C959" s="12"/>
      <c r="D959" s="12"/>
      <c r="E959" s="12"/>
      <c r="F959" s="12"/>
      <c r="G959" s="12"/>
      <c r="H959" s="12"/>
      <c r="I959" s="12"/>
      <c r="J959" s="12"/>
      <c r="K959" s="12"/>
      <c r="L959" s="34"/>
      <c r="M959" s="12"/>
      <c r="N959" s="12"/>
      <c r="O959" s="12"/>
      <c r="P959" s="12"/>
      <c r="Q959" s="12"/>
      <c r="R959" s="12"/>
      <c r="S959" s="12"/>
      <c r="T959" s="12"/>
      <c r="U959" s="12"/>
      <c r="V959" s="12"/>
      <c r="W959" s="12"/>
      <c r="X959" s="12"/>
      <c r="Y959" s="12"/>
      <c r="Z959" s="12"/>
      <c r="AA959" s="12"/>
      <c r="AB959" s="12"/>
      <c r="AC959" s="12"/>
      <c r="AD959" s="12"/>
      <c r="AE959" s="12"/>
      <c r="AF959" s="12"/>
      <c r="AG959" s="12"/>
      <c r="AH959" s="12"/>
      <c r="AI959" s="12"/>
      <c r="AJ959" s="12"/>
      <c r="AK959" s="12"/>
      <c r="AL959" s="12"/>
      <c r="AM959" s="12"/>
      <c r="AN959" s="12"/>
      <c r="AO959" s="12"/>
      <c r="AP959" s="12"/>
      <c r="AQ959" s="12"/>
      <c r="AR959" s="12"/>
      <c r="AS959" s="12"/>
      <c r="AT959" s="12"/>
      <c r="AU959" s="12"/>
      <c r="AV959" s="12"/>
      <c r="AW959" s="12"/>
      <c r="AX959" s="12"/>
      <c r="AY959" s="12"/>
      <c r="AZ959" s="12"/>
      <c r="BA959" s="12"/>
      <c r="BB959" s="12"/>
    </row>
    <row r="960" spans="1:54" ht="15" thickBot="1">
      <c r="A960" s="12"/>
      <c r="B960" s="12"/>
      <c r="C960" s="12"/>
      <c r="D960" s="12"/>
      <c r="E960" s="12"/>
      <c r="F960" s="12"/>
      <c r="G960" s="12"/>
      <c r="H960" s="12"/>
      <c r="I960" s="12"/>
      <c r="J960" s="12"/>
      <c r="K960" s="12"/>
      <c r="L960" s="34"/>
      <c r="M960" s="12"/>
      <c r="N960" s="12"/>
      <c r="O960" s="12"/>
      <c r="P960" s="12"/>
      <c r="Q960" s="12"/>
      <c r="R960" s="12"/>
      <c r="S960" s="12"/>
      <c r="T960" s="12"/>
      <c r="U960" s="12"/>
      <c r="V960" s="12"/>
      <c r="W960" s="12"/>
      <c r="X960" s="12"/>
      <c r="Y960" s="12"/>
      <c r="Z960" s="12"/>
      <c r="AA960" s="12"/>
      <c r="AB960" s="12"/>
      <c r="AC960" s="12"/>
      <c r="AD960" s="12"/>
      <c r="AE960" s="12"/>
      <c r="AF960" s="12"/>
      <c r="AG960" s="12"/>
      <c r="AH960" s="12"/>
      <c r="AI960" s="12"/>
      <c r="AJ960" s="12"/>
      <c r="AK960" s="12"/>
      <c r="AL960" s="12"/>
      <c r="AM960" s="12"/>
      <c r="AN960" s="12"/>
      <c r="AO960" s="12"/>
      <c r="AP960" s="12"/>
      <c r="AQ960" s="12"/>
      <c r="AR960" s="12"/>
      <c r="AS960" s="12"/>
      <c r="AT960" s="12"/>
      <c r="AU960" s="12"/>
      <c r="AV960" s="12"/>
      <c r="AW960" s="12"/>
      <c r="AX960" s="12"/>
      <c r="AY960" s="12"/>
      <c r="AZ960" s="12"/>
      <c r="BA960" s="12"/>
      <c r="BB960" s="12"/>
    </row>
    <row r="961" spans="1:54" ht="15" thickBot="1">
      <c r="A961" s="12"/>
      <c r="B961" s="12"/>
      <c r="C961" s="12"/>
      <c r="D961" s="12"/>
      <c r="E961" s="12"/>
      <c r="F961" s="12"/>
      <c r="G961" s="12"/>
      <c r="H961" s="12"/>
      <c r="I961" s="12"/>
      <c r="J961" s="12"/>
      <c r="K961" s="12"/>
      <c r="L961" s="34"/>
      <c r="M961" s="12"/>
      <c r="N961" s="12"/>
      <c r="O961" s="12"/>
      <c r="P961" s="12"/>
      <c r="Q961" s="12"/>
      <c r="R961" s="12"/>
      <c r="S961" s="12"/>
      <c r="T961" s="12"/>
      <c r="U961" s="12"/>
      <c r="V961" s="12"/>
      <c r="W961" s="12"/>
      <c r="X961" s="12"/>
      <c r="Y961" s="12"/>
      <c r="Z961" s="12"/>
      <c r="AA961" s="12"/>
      <c r="AB961" s="12"/>
      <c r="AC961" s="12"/>
      <c r="AD961" s="12"/>
      <c r="AE961" s="12"/>
      <c r="AF961" s="12"/>
      <c r="AG961" s="12"/>
      <c r="AH961" s="12"/>
      <c r="AI961" s="12"/>
      <c r="AJ961" s="12"/>
      <c r="AK961" s="12"/>
      <c r="AL961" s="12"/>
      <c r="AM961" s="12"/>
      <c r="AN961" s="12"/>
      <c r="AO961" s="12"/>
      <c r="AP961" s="12"/>
      <c r="AQ961" s="12"/>
      <c r="AR961" s="12"/>
      <c r="AS961" s="12"/>
      <c r="AT961" s="12"/>
      <c r="AU961" s="12"/>
      <c r="AV961" s="12"/>
      <c r="AW961" s="12"/>
      <c r="AX961" s="12"/>
      <c r="AY961" s="12"/>
      <c r="AZ961" s="12"/>
      <c r="BA961" s="12"/>
      <c r="BB961" s="12"/>
    </row>
    <row r="962" spans="1:54" ht="15" thickBot="1">
      <c r="A962" s="12"/>
      <c r="B962" s="12"/>
      <c r="C962" s="12"/>
      <c r="D962" s="12"/>
      <c r="E962" s="12"/>
      <c r="F962" s="12"/>
      <c r="G962" s="12"/>
      <c r="H962" s="12"/>
      <c r="I962" s="12"/>
      <c r="J962" s="12"/>
      <c r="K962" s="12"/>
      <c r="L962" s="34"/>
      <c r="M962" s="12"/>
      <c r="N962" s="12"/>
      <c r="O962" s="12"/>
      <c r="P962" s="12"/>
      <c r="Q962" s="12"/>
      <c r="R962" s="12"/>
      <c r="S962" s="12"/>
      <c r="T962" s="12"/>
      <c r="U962" s="12"/>
      <c r="V962" s="12"/>
      <c r="W962" s="12"/>
      <c r="X962" s="12"/>
      <c r="Y962" s="12"/>
      <c r="Z962" s="12"/>
      <c r="AA962" s="12"/>
      <c r="AB962" s="12"/>
      <c r="AC962" s="12"/>
      <c r="AD962" s="12"/>
      <c r="AE962" s="12"/>
      <c r="AF962" s="12"/>
      <c r="AG962" s="12"/>
      <c r="AH962" s="12"/>
      <c r="AI962" s="12"/>
      <c r="AJ962" s="12"/>
      <c r="AK962" s="12"/>
      <c r="AL962" s="12"/>
      <c r="AM962" s="12"/>
      <c r="AN962" s="12"/>
      <c r="AO962" s="12"/>
      <c r="AP962" s="12"/>
      <c r="AQ962" s="12"/>
      <c r="AR962" s="12"/>
      <c r="AS962" s="12"/>
      <c r="AT962" s="12"/>
      <c r="AU962" s="12"/>
      <c r="AV962" s="12"/>
      <c r="AW962" s="12"/>
      <c r="AX962" s="12"/>
      <c r="AY962" s="12"/>
      <c r="AZ962" s="12"/>
      <c r="BA962" s="12"/>
      <c r="BB962" s="12"/>
    </row>
    <row r="963" spans="1:54" ht="15" thickBot="1">
      <c r="A963" s="12"/>
      <c r="B963" s="12"/>
      <c r="C963" s="12"/>
      <c r="D963" s="12"/>
      <c r="E963" s="12"/>
      <c r="F963" s="12"/>
      <c r="G963" s="12"/>
      <c r="H963" s="12"/>
      <c r="I963" s="12"/>
      <c r="J963" s="12"/>
      <c r="K963" s="12"/>
      <c r="L963" s="34"/>
      <c r="M963" s="12"/>
      <c r="N963" s="12"/>
      <c r="O963" s="12"/>
      <c r="P963" s="12"/>
      <c r="Q963" s="12"/>
      <c r="R963" s="12"/>
      <c r="S963" s="12"/>
      <c r="T963" s="12"/>
      <c r="U963" s="12"/>
      <c r="V963" s="12"/>
      <c r="W963" s="12"/>
      <c r="X963" s="12"/>
      <c r="Y963" s="12"/>
      <c r="Z963" s="12"/>
      <c r="AA963" s="12"/>
      <c r="AB963" s="12"/>
      <c r="AC963" s="12"/>
      <c r="AD963" s="12"/>
      <c r="AE963" s="12"/>
      <c r="AF963" s="12"/>
      <c r="AG963" s="12"/>
      <c r="AH963" s="12"/>
      <c r="AI963" s="12"/>
      <c r="AJ963" s="12"/>
      <c r="AK963" s="12"/>
      <c r="AL963" s="12"/>
      <c r="AM963" s="12"/>
      <c r="AN963" s="12"/>
      <c r="AO963" s="12"/>
      <c r="AP963" s="12"/>
      <c r="AQ963" s="12"/>
      <c r="AR963" s="12"/>
      <c r="AS963" s="12"/>
      <c r="AT963" s="12"/>
      <c r="AU963" s="12"/>
      <c r="AV963" s="12"/>
      <c r="AW963" s="12"/>
      <c r="AX963" s="12"/>
      <c r="AY963" s="12"/>
      <c r="AZ963" s="12"/>
      <c r="BA963" s="12"/>
      <c r="BB963" s="12"/>
    </row>
    <row r="964" spans="1:54" ht="15" thickBot="1">
      <c r="A964" s="12"/>
      <c r="B964" s="12"/>
      <c r="C964" s="12"/>
      <c r="D964" s="12"/>
      <c r="E964" s="12"/>
      <c r="F964" s="12"/>
      <c r="G964" s="12"/>
      <c r="H964" s="12"/>
      <c r="I964" s="12"/>
      <c r="J964" s="12"/>
      <c r="K964" s="12"/>
      <c r="L964" s="34"/>
      <c r="M964" s="12"/>
      <c r="N964" s="12"/>
      <c r="O964" s="12"/>
      <c r="P964" s="12"/>
      <c r="Q964" s="12"/>
      <c r="R964" s="12"/>
      <c r="S964" s="12"/>
      <c r="T964" s="12"/>
      <c r="U964" s="12"/>
      <c r="V964" s="12"/>
      <c r="W964" s="12"/>
      <c r="X964" s="12"/>
      <c r="Y964" s="12"/>
      <c r="Z964" s="12"/>
      <c r="AA964" s="12"/>
      <c r="AB964" s="12"/>
      <c r="AC964" s="12"/>
      <c r="AD964" s="12"/>
      <c r="AE964" s="12"/>
      <c r="AF964" s="12"/>
      <c r="AG964" s="12"/>
      <c r="AH964" s="12"/>
      <c r="AI964" s="12"/>
      <c r="AJ964" s="12"/>
      <c r="AK964" s="12"/>
      <c r="AL964" s="12"/>
      <c r="AM964" s="12"/>
      <c r="AN964" s="12"/>
      <c r="AO964" s="12"/>
      <c r="AP964" s="12"/>
      <c r="AQ964" s="12"/>
      <c r="AR964" s="12"/>
      <c r="AS964" s="12"/>
      <c r="AT964" s="12"/>
      <c r="AU964" s="12"/>
      <c r="AV964" s="12"/>
      <c r="AW964" s="12"/>
      <c r="AX964" s="12"/>
      <c r="AY964" s="12"/>
      <c r="AZ964" s="12"/>
      <c r="BA964" s="12"/>
      <c r="BB964" s="12"/>
    </row>
    <row r="965" spans="1:54" ht="15" thickBot="1">
      <c r="A965" s="12"/>
      <c r="B965" s="12"/>
      <c r="C965" s="12"/>
      <c r="D965" s="12"/>
      <c r="E965" s="12"/>
      <c r="F965" s="12"/>
      <c r="G965" s="12"/>
      <c r="H965" s="12"/>
      <c r="I965" s="12"/>
      <c r="J965" s="12"/>
      <c r="K965" s="12"/>
      <c r="L965" s="34"/>
      <c r="M965" s="12"/>
      <c r="N965" s="12"/>
      <c r="O965" s="12"/>
      <c r="P965" s="12"/>
      <c r="Q965" s="12"/>
      <c r="R965" s="12"/>
      <c r="S965" s="12"/>
      <c r="T965" s="12"/>
      <c r="U965" s="12"/>
      <c r="V965" s="12"/>
      <c r="W965" s="12"/>
      <c r="X965" s="12"/>
      <c r="Y965" s="12"/>
      <c r="Z965" s="12"/>
      <c r="AA965" s="12"/>
      <c r="AB965" s="12"/>
      <c r="AC965" s="12"/>
      <c r="AD965" s="12"/>
      <c r="AE965" s="12"/>
      <c r="AF965" s="12"/>
      <c r="AG965" s="12"/>
      <c r="AH965" s="12"/>
      <c r="AI965" s="12"/>
      <c r="AJ965" s="12"/>
      <c r="AK965" s="12"/>
      <c r="AL965" s="12"/>
      <c r="AM965" s="12"/>
      <c r="AN965" s="12"/>
      <c r="AO965" s="12"/>
      <c r="AP965" s="12"/>
      <c r="AQ965" s="12"/>
      <c r="AR965" s="12"/>
      <c r="AS965" s="12"/>
      <c r="AT965" s="12"/>
      <c r="AU965" s="12"/>
      <c r="AV965" s="12"/>
      <c r="AW965" s="12"/>
      <c r="AX965" s="12"/>
      <c r="AY965" s="12"/>
      <c r="AZ965" s="12"/>
      <c r="BA965" s="12"/>
      <c r="BB965" s="12"/>
    </row>
    <row r="966" spans="1:54" ht="15" thickBot="1">
      <c r="A966" s="12"/>
      <c r="B966" s="12"/>
      <c r="C966" s="12"/>
      <c r="D966" s="12"/>
      <c r="E966" s="12"/>
      <c r="F966" s="12"/>
      <c r="G966" s="12"/>
      <c r="H966" s="12"/>
      <c r="I966" s="12"/>
      <c r="J966" s="12"/>
      <c r="K966" s="12"/>
      <c r="L966" s="34"/>
      <c r="M966" s="12"/>
      <c r="N966" s="12"/>
      <c r="O966" s="12"/>
      <c r="P966" s="12"/>
      <c r="Q966" s="12"/>
      <c r="R966" s="12"/>
      <c r="S966" s="12"/>
      <c r="T966" s="12"/>
      <c r="U966" s="12"/>
      <c r="V966" s="12"/>
      <c r="W966" s="12"/>
      <c r="X966" s="12"/>
      <c r="Y966" s="12"/>
      <c r="Z966" s="12"/>
      <c r="AA966" s="12"/>
      <c r="AB966" s="12"/>
      <c r="AC966" s="12"/>
      <c r="AD966" s="12"/>
      <c r="AE966" s="12"/>
      <c r="AF966" s="12"/>
      <c r="AG966" s="12"/>
      <c r="AH966" s="12"/>
      <c r="AI966" s="12"/>
      <c r="AJ966" s="12"/>
      <c r="AK966" s="12"/>
      <c r="AL966" s="12"/>
      <c r="AM966" s="12"/>
      <c r="AN966" s="12"/>
      <c r="AO966" s="12"/>
      <c r="AP966" s="12"/>
      <c r="AQ966" s="12"/>
      <c r="AR966" s="12"/>
      <c r="AS966" s="12"/>
      <c r="AT966" s="12"/>
      <c r="AU966" s="12"/>
      <c r="AV966" s="12"/>
      <c r="AW966" s="12"/>
      <c r="AX966" s="12"/>
      <c r="AY966" s="12"/>
      <c r="AZ966" s="12"/>
      <c r="BA966" s="12"/>
      <c r="BB966" s="12"/>
    </row>
    <row r="967" spans="1:54" ht="15" thickBot="1">
      <c r="A967" s="12"/>
      <c r="B967" s="12"/>
      <c r="C967" s="12"/>
      <c r="D967" s="12"/>
      <c r="E967" s="12"/>
      <c r="F967" s="12"/>
      <c r="G967" s="12"/>
      <c r="H967" s="12"/>
      <c r="I967" s="12"/>
      <c r="J967" s="12"/>
      <c r="K967" s="12"/>
      <c r="L967" s="34"/>
      <c r="M967" s="12"/>
      <c r="N967" s="12"/>
      <c r="O967" s="12"/>
      <c r="P967" s="12"/>
      <c r="Q967" s="12"/>
      <c r="R967" s="12"/>
      <c r="S967" s="12"/>
      <c r="T967" s="12"/>
      <c r="U967" s="12"/>
      <c r="V967" s="12"/>
      <c r="W967" s="12"/>
      <c r="X967" s="12"/>
      <c r="Y967" s="12"/>
      <c r="Z967" s="12"/>
      <c r="AA967" s="12"/>
      <c r="AB967" s="12"/>
      <c r="AC967" s="12"/>
      <c r="AD967" s="12"/>
      <c r="AE967" s="12"/>
      <c r="AF967" s="12"/>
      <c r="AG967" s="12"/>
      <c r="AH967" s="12"/>
      <c r="AI967" s="12"/>
      <c r="AJ967" s="12"/>
      <c r="AK967" s="12"/>
      <c r="AL967" s="12"/>
      <c r="AM967" s="12"/>
      <c r="AN967" s="12"/>
      <c r="AO967" s="12"/>
      <c r="AP967" s="12"/>
      <c r="AQ967" s="12"/>
      <c r="AR967" s="12"/>
      <c r="AS967" s="12"/>
      <c r="AT967" s="12"/>
      <c r="AU967" s="12"/>
      <c r="AV967" s="12"/>
      <c r="AW967" s="12"/>
      <c r="AX967" s="12"/>
      <c r="AY967" s="12"/>
      <c r="AZ967" s="12"/>
      <c r="BA967" s="12"/>
      <c r="BB967" s="12"/>
    </row>
    <row r="968" spans="1:54" ht="15" thickBot="1">
      <c r="A968" s="12"/>
      <c r="B968" s="12"/>
      <c r="C968" s="12"/>
      <c r="D968" s="12"/>
      <c r="E968" s="12"/>
      <c r="F968" s="12"/>
      <c r="G968" s="12"/>
      <c r="H968" s="12"/>
      <c r="I968" s="12"/>
      <c r="J968" s="12"/>
      <c r="K968" s="12"/>
      <c r="L968" s="34"/>
      <c r="M968" s="12"/>
      <c r="N968" s="12"/>
      <c r="O968" s="12"/>
      <c r="P968" s="12"/>
      <c r="Q968" s="12"/>
      <c r="R968" s="12"/>
      <c r="S968" s="12"/>
      <c r="T968" s="12"/>
      <c r="U968" s="12"/>
      <c r="V968" s="12"/>
      <c r="W968" s="12"/>
      <c r="X968" s="12"/>
      <c r="Y968" s="12"/>
      <c r="Z968" s="12"/>
      <c r="AA968" s="12"/>
      <c r="AB968" s="12"/>
      <c r="AC968" s="12"/>
      <c r="AD968" s="12"/>
      <c r="AE968" s="12"/>
      <c r="AF968" s="12"/>
      <c r="AG968" s="12"/>
      <c r="AH968" s="12"/>
      <c r="AI968" s="12"/>
      <c r="AJ968" s="12"/>
      <c r="AK968" s="12"/>
      <c r="AL968" s="12"/>
      <c r="AM968" s="12"/>
      <c r="AN968" s="12"/>
      <c r="AO968" s="12"/>
      <c r="AP968" s="12"/>
      <c r="AQ968" s="12"/>
      <c r="AR968" s="12"/>
      <c r="AS968" s="12"/>
      <c r="AT968" s="12"/>
      <c r="AU968" s="12"/>
      <c r="AV968" s="12"/>
      <c r="AW968" s="12"/>
      <c r="AX968" s="12"/>
      <c r="AY968" s="12"/>
      <c r="AZ968" s="12"/>
      <c r="BA968" s="12"/>
      <c r="BB968" s="12"/>
    </row>
    <row r="969" spans="1:54" ht="15" thickBot="1">
      <c r="A969" s="12"/>
      <c r="B969" s="12"/>
      <c r="C969" s="12"/>
      <c r="D969" s="12"/>
      <c r="E969" s="12"/>
      <c r="F969" s="12"/>
      <c r="G969" s="12"/>
      <c r="H969" s="12"/>
      <c r="I969" s="12"/>
      <c r="J969" s="12"/>
      <c r="K969" s="12"/>
      <c r="L969" s="34"/>
      <c r="M969" s="12"/>
      <c r="N969" s="12"/>
      <c r="O969" s="12"/>
      <c r="P969" s="12"/>
      <c r="Q969" s="12"/>
      <c r="R969" s="12"/>
      <c r="S969" s="12"/>
      <c r="T969" s="12"/>
      <c r="U969" s="12"/>
      <c r="V969" s="12"/>
      <c r="W969" s="12"/>
      <c r="X969" s="12"/>
      <c r="Y969" s="12"/>
      <c r="Z969" s="12"/>
      <c r="AA969" s="12"/>
      <c r="AB969" s="12"/>
      <c r="AC969" s="12"/>
      <c r="AD969" s="12"/>
      <c r="AE969" s="12"/>
      <c r="AF969" s="12"/>
      <c r="AG969" s="12"/>
      <c r="AH969" s="12"/>
      <c r="AI969" s="12"/>
      <c r="AJ969" s="12"/>
      <c r="AK969" s="12"/>
      <c r="AL969" s="12"/>
      <c r="AM969" s="12"/>
      <c r="AN969" s="12"/>
      <c r="AO969" s="12"/>
      <c r="AP969" s="12"/>
      <c r="AQ969" s="12"/>
      <c r="AR969" s="12"/>
      <c r="AS969" s="12"/>
      <c r="AT969" s="12"/>
      <c r="AU969" s="12"/>
      <c r="AV969" s="12"/>
      <c r="AW969" s="12"/>
      <c r="AX969" s="12"/>
      <c r="AY969" s="12"/>
      <c r="AZ969" s="12"/>
      <c r="BA969" s="12"/>
      <c r="BB969" s="12"/>
    </row>
    <row r="970" spans="1:54" ht="15" thickBot="1">
      <c r="A970" s="12"/>
      <c r="B970" s="12"/>
      <c r="C970" s="12"/>
      <c r="D970" s="12"/>
      <c r="E970" s="12"/>
      <c r="F970" s="12"/>
      <c r="G970" s="12"/>
      <c r="H970" s="12"/>
      <c r="I970" s="12"/>
      <c r="J970" s="12"/>
      <c r="K970" s="12"/>
      <c r="L970" s="34"/>
      <c r="M970" s="12"/>
      <c r="N970" s="12"/>
      <c r="O970" s="12"/>
      <c r="P970" s="12"/>
      <c r="Q970" s="12"/>
      <c r="R970" s="12"/>
      <c r="S970" s="12"/>
      <c r="T970" s="12"/>
      <c r="U970" s="12"/>
      <c r="V970" s="12"/>
      <c r="W970" s="12"/>
      <c r="X970" s="12"/>
      <c r="Y970" s="12"/>
      <c r="Z970" s="12"/>
      <c r="AA970" s="12"/>
      <c r="AB970" s="12"/>
      <c r="AC970" s="12"/>
      <c r="AD970" s="12"/>
      <c r="AE970" s="12"/>
      <c r="AF970" s="12"/>
      <c r="AG970" s="12"/>
      <c r="AH970" s="12"/>
      <c r="AI970" s="12"/>
      <c r="AJ970" s="12"/>
      <c r="AK970" s="12"/>
      <c r="AL970" s="12"/>
      <c r="AM970" s="12"/>
      <c r="AN970" s="12"/>
      <c r="AO970" s="12"/>
      <c r="AP970" s="12"/>
      <c r="AQ970" s="12"/>
      <c r="AR970" s="12"/>
      <c r="AS970" s="12"/>
      <c r="AT970" s="12"/>
      <c r="AU970" s="12"/>
      <c r="AV970" s="12"/>
      <c r="AW970" s="12"/>
      <c r="AX970" s="12"/>
      <c r="AY970" s="12"/>
      <c r="AZ970" s="12"/>
      <c r="BA970" s="12"/>
      <c r="BB970" s="12"/>
    </row>
    <row r="971" spans="1:54" ht="15" thickBot="1">
      <c r="A971" s="12"/>
      <c r="B971" s="12"/>
      <c r="C971" s="12"/>
      <c r="D971" s="12"/>
      <c r="E971" s="12"/>
      <c r="F971" s="12"/>
      <c r="G971" s="12"/>
      <c r="H971" s="12"/>
      <c r="I971" s="12"/>
      <c r="J971" s="12"/>
      <c r="K971" s="12"/>
      <c r="L971" s="34"/>
      <c r="M971" s="12"/>
      <c r="N971" s="12"/>
      <c r="O971" s="12"/>
      <c r="P971" s="12"/>
      <c r="Q971" s="12"/>
      <c r="R971" s="12"/>
      <c r="S971" s="12"/>
      <c r="T971" s="12"/>
      <c r="U971" s="12"/>
      <c r="V971" s="12"/>
      <c r="W971" s="12"/>
      <c r="X971" s="12"/>
      <c r="Y971" s="12"/>
      <c r="Z971" s="12"/>
      <c r="AA971" s="12"/>
      <c r="AB971" s="12"/>
      <c r="AC971" s="12"/>
      <c r="AD971" s="12"/>
      <c r="AE971" s="12"/>
      <c r="AF971" s="12"/>
      <c r="AG971" s="12"/>
      <c r="AH971" s="12"/>
      <c r="AI971" s="12"/>
      <c r="AJ971" s="12"/>
      <c r="AK971" s="12"/>
      <c r="AL971" s="12"/>
      <c r="AM971" s="12"/>
      <c r="AN971" s="12"/>
      <c r="AO971" s="12"/>
      <c r="AP971" s="12"/>
      <c r="AQ971" s="12"/>
      <c r="AR971" s="12"/>
      <c r="AS971" s="12"/>
      <c r="AT971" s="12"/>
      <c r="AU971" s="12"/>
      <c r="AV971" s="12"/>
      <c r="AW971" s="12"/>
      <c r="AX971" s="12"/>
      <c r="AY971" s="12"/>
      <c r="AZ971" s="12"/>
      <c r="BA971" s="12"/>
      <c r="BB971" s="12"/>
    </row>
    <row r="972" spans="1:54" ht="15" thickBot="1">
      <c r="A972" s="12"/>
      <c r="B972" s="12"/>
      <c r="C972" s="12"/>
      <c r="D972" s="12"/>
      <c r="E972" s="12"/>
      <c r="F972" s="12"/>
      <c r="G972" s="12"/>
      <c r="H972" s="12"/>
      <c r="I972" s="12"/>
      <c r="J972" s="12"/>
      <c r="K972" s="12"/>
      <c r="L972" s="34"/>
      <c r="M972" s="12"/>
      <c r="N972" s="12"/>
      <c r="O972" s="12"/>
      <c r="P972" s="12"/>
      <c r="Q972" s="12"/>
      <c r="R972" s="12"/>
      <c r="S972" s="12"/>
      <c r="T972" s="12"/>
      <c r="U972" s="12"/>
      <c r="V972" s="12"/>
      <c r="W972" s="12"/>
      <c r="X972" s="12"/>
      <c r="Y972" s="12"/>
      <c r="Z972" s="12"/>
      <c r="AA972" s="12"/>
      <c r="AB972" s="12"/>
      <c r="AC972" s="12"/>
      <c r="AD972" s="12"/>
      <c r="AE972" s="12"/>
      <c r="AF972" s="12"/>
      <c r="AG972" s="12"/>
      <c r="AH972" s="12"/>
      <c r="AI972" s="12"/>
      <c r="AJ972" s="12"/>
      <c r="AK972" s="12"/>
      <c r="AL972" s="12"/>
      <c r="AM972" s="12"/>
      <c r="AN972" s="12"/>
      <c r="AO972" s="12"/>
      <c r="AP972" s="12"/>
      <c r="AQ972" s="12"/>
      <c r="AR972" s="12"/>
      <c r="AS972" s="12"/>
      <c r="AT972" s="12"/>
      <c r="AU972" s="12"/>
      <c r="AV972" s="12"/>
      <c r="AW972" s="12"/>
      <c r="AX972" s="12"/>
      <c r="AY972" s="12"/>
      <c r="AZ972" s="12"/>
      <c r="BA972" s="12"/>
      <c r="BB972" s="12"/>
    </row>
    <row r="973" spans="1:54" ht="15" thickBot="1">
      <c r="A973" s="12"/>
      <c r="B973" s="12"/>
      <c r="C973" s="12"/>
      <c r="D973" s="12"/>
      <c r="E973" s="12"/>
      <c r="F973" s="12"/>
      <c r="G973" s="12"/>
      <c r="H973" s="12"/>
      <c r="I973" s="12"/>
      <c r="J973" s="12"/>
      <c r="K973" s="12"/>
      <c r="L973" s="34"/>
      <c r="M973" s="12"/>
      <c r="N973" s="12"/>
      <c r="O973" s="12"/>
      <c r="P973" s="12"/>
      <c r="Q973" s="12"/>
      <c r="R973" s="12"/>
      <c r="S973" s="12"/>
      <c r="T973" s="12"/>
      <c r="U973" s="12"/>
      <c r="V973" s="12"/>
      <c r="W973" s="12"/>
      <c r="X973" s="12"/>
      <c r="Y973" s="12"/>
      <c r="Z973" s="12"/>
      <c r="AA973" s="12"/>
      <c r="AB973" s="12"/>
      <c r="AC973" s="12"/>
      <c r="AD973" s="12"/>
      <c r="AE973" s="12"/>
      <c r="AF973" s="12"/>
      <c r="AG973" s="12"/>
      <c r="AH973" s="12"/>
      <c r="AI973" s="12"/>
      <c r="AJ973" s="12"/>
      <c r="AK973" s="12"/>
      <c r="AL973" s="12"/>
      <c r="AM973" s="12"/>
      <c r="AN973" s="12"/>
      <c r="AO973" s="12"/>
      <c r="AP973" s="12"/>
      <c r="AQ973" s="12"/>
      <c r="AR973" s="12"/>
      <c r="AS973" s="12"/>
      <c r="AT973" s="12"/>
      <c r="AU973" s="12"/>
      <c r="AV973" s="12"/>
      <c r="AW973" s="12"/>
      <c r="AX973" s="12"/>
      <c r="AY973" s="12"/>
      <c r="AZ973" s="12"/>
      <c r="BA973" s="12"/>
      <c r="BB973" s="12"/>
    </row>
    <row r="974" spans="1:54" ht="15" thickBot="1">
      <c r="A974" s="12"/>
      <c r="B974" s="12"/>
      <c r="C974" s="12"/>
      <c r="D974" s="12"/>
      <c r="E974" s="12"/>
      <c r="F974" s="12"/>
      <c r="G974" s="12"/>
      <c r="H974" s="12"/>
      <c r="I974" s="12"/>
      <c r="J974" s="12"/>
      <c r="K974" s="12"/>
      <c r="L974" s="34"/>
      <c r="M974" s="12"/>
      <c r="N974" s="12"/>
      <c r="O974" s="12"/>
      <c r="P974" s="12"/>
      <c r="Q974" s="12"/>
      <c r="R974" s="12"/>
      <c r="S974" s="12"/>
      <c r="T974" s="12"/>
      <c r="U974" s="12"/>
      <c r="V974" s="12"/>
      <c r="W974" s="12"/>
      <c r="X974" s="12"/>
      <c r="Y974" s="12"/>
      <c r="Z974" s="12"/>
      <c r="AA974" s="12"/>
      <c r="AB974" s="12"/>
      <c r="AC974" s="12"/>
      <c r="AD974" s="12"/>
      <c r="AE974" s="12"/>
      <c r="AF974" s="12"/>
      <c r="AG974" s="12"/>
      <c r="AH974" s="12"/>
      <c r="AI974" s="12"/>
      <c r="AJ974" s="12"/>
      <c r="AK974" s="12"/>
      <c r="AL974" s="12"/>
      <c r="AM974" s="12"/>
      <c r="AN974" s="12"/>
      <c r="AO974" s="12"/>
      <c r="AP974" s="12"/>
      <c r="AQ974" s="12"/>
      <c r="AR974" s="12"/>
      <c r="AS974" s="12"/>
      <c r="AT974" s="12"/>
      <c r="AU974" s="12"/>
      <c r="AV974" s="12"/>
      <c r="AW974" s="12"/>
      <c r="AX974" s="12"/>
      <c r="AY974" s="12"/>
      <c r="AZ974" s="12"/>
      <c r="BA974" s="12"/>
      <c r="BB974" s="12"/>
    </row>
    <row r="975" spans="1:54" ht="15" thickBot="1">
      <c r="A975" s="12"/>
      <c r="B975" s="12"/>
      <c r="C975" s="12"/>
      <c r="D975" s="12"/>
      <c r="E975" s="12"/>
      <c r="F975" s="12"/>
      <c r="G975" s="12"/>
      <c r="H975" s="12"/>
      <c r="I975" s="12"/>
      <c r="J975" s="12"/>
      <c r="K975" s="12"/>
      <c r="L975" s="34"/>
      <c r="M975" s="12"/>
      <c r="N975" s="12"/>
      <c r="O975" s="12"/>
      <c r="P975" s="12"/>
      <c r="Q975" s="12"/>
      <c r="R975" s="12"/>
      <c r="S975" s="12"/>
      <c r="T975" s="12"/>
      <c r="U975" s="12"/>
      <c r="V975" s="12"/>
      <c r="W975" s="12"/>
      <c r="X975" s="12"/>
      <c r="Y975" s="12"/>
      <c r="Z975" s="12"/>
      <c r="AA975" s="12"/>
      <c r="AB975" s="12"/>
      <c r="AC975" s="12"/>
      <c r="AD975" s="12"/>
      <c r="AE975" s="12"/>
      <c r="AF975" s="12"/>
      <c r="AG975" s="12"/>
      <c r="AH975" s="12"/>
      <c r="AI975" s="12"/>
      <c r="AJ975" s="12"/>
      <c r="AK975" s="12"/>
      <c r="AL975" s="12"/>
      <c r="AM975" s="12"/>
      <c r="AN975" s="12"/>
      <c r="AO975" s="12"/>
      <c r="AP975" s="12"/>
      <c r="AQ975" s="12"/>
      <c r="AR975" s="12"/>
      <c r="AS975" s="12"/>
      <c r="AT975" s="12"/>
      <c r="AU975" s="12"/>
      <c r="AV975" s="12"/>
      <c r="AW975" s="12"/>
      <c r="AX975" s="12"/>
      <c r="AY975" s="12"/>
      <c r="AZ975" s="12"/>
      <c r="BA975" s="12"/>
      <c r="BB975" s="12"/>
    </row>
    <row r="976" spans="1:54" ht="15" thickBot="1">
      <c r="A976" s="12"/>
      <c r="B976" s="12"/>
      <c r="C976" s="12"/>
      <c r="D976" s="12"/>
      <c r="E976" s="12"/>
      <c r="F976" s="12"/>
      <c r="G976" s="12"/>
      <c r="H976" s="12"/>
      <c r="I976" s="12"/>
      <c r="J976" s="12"/>
      <c r="K976" s="12"/>
      <c r="L976" s="34"/>
      <c r="M976" s="12"/>
      <c r="N976" s="12"/>
      <c r="O976" s="12"/>
      <c r="P976" s="12"/>
      <c r="Q976" s="12"/>
      <c r="R976" s="12"/>
      <c r="S976" s="12"/>
      <c r="T976" s="12"/>
      <c r="U976" s="12"/>
      <c r="V976" s="12"/>
      <c r="W976" s="12"/>
      <c r="X976" s="12"/>
      <c r="Y976" s="12"/>
      <c r="Z976" s="12"/>
      <c r="AA976" s="12"/>
      <c r="AB976" s="12"/>
      <c r="AC976" s="12"/>
      <c r="AD976" s="12"/>
      <c r="AE976" s="12"/>
      <c r="AF976" s="12"/>
      <c r="AG976" s="12"/>
      <c r="AH976" s="12"/>
      <c r="AI976" s="12"/>
      <c r="AJ976" s="12"/>
      <c r="AK976" s="12"/>
      <c r="AL976" s="12"/>
      <c r="AM976" s="12"/>
      <c r="AN976" s="12"/>
      <c r="AO976" s="12"/>
      <c r="AP976" s="12"/>
      <c r="AQ976" s="12"/>
      <c r="AR976" s="12"/>
      <c r="AS976" s="12"/>
      <c r="AT976" s="12"/>
      <c r="AU976" s="12"/>
      <c r="AV976" s="12"/>
      <c r="AW976" s="12"/>
      <c r="AX976" s="12"/>
      <c r="AY976" s="12"/>
      <c r="AZ976" s="12"/>
      <c r="BA976" s="12"/>
      <c r="BB976" s="12"/>
    </row>
    <row r="977" spans="1:54" ht="15" thickBot="1">
      <c r="A977" s="12"/>
      <c r="B977" s="12"/>
      <c r="C977" s="12"/>
      <c r="D977" s="12"/>
      <c r="E977" s="12"/>
      <c r="F977" s="12"/>
      <c r="G977" s="12"/>
      <c r="H977" s="12"/>
      <c r="I977" s="12"/>
      <c r="J977" s="12"/>
      <c r="K977" s="12"/>
      <c r="L977" s="34"/>
      <c r="M977" s="12"/>
      <c r="N977" s="12"/>
      <c r="O977" s="12"/>
      <c r="P977" s="12"/>
      <c r="Q977" s="12"/>
      <c r="R977" s="12"/>
      <c r="S977" s="12"/>
      <c r="T977" s="12"/>
      <c r="U977" s="12"/>
      <c r="V977" s="12"/>
      <c r="W977" s="12"/>
      <c r="X977" s="12"/>
      <c r="Y977" s="12"/>
      <c r="Z977" s="12"/>
      <c r="AA977" s="12"/>
      <c r="AB977" s="12"/>
      <c r="AC977" s="12"/>
      <c r="AD977" s="12"/>
      <c r="AE977" s="12"/>
      <c r="AF977" s="12"/>
      <c r="AG977" s="12"/>
      <c r="AH977" s="12"/>
      <c r="AI977" s="12"/>
      <c r="AJ977" s="12"/>
      <c r="AK977" s="12"/>
      <c r="AL977" s="12"/>
      <c r="AM977" s="12"/>
      <c r="AN977" s="12"/>
      <c r="AO977" s="12"/>
      <c r="AP977" s="12"/>
      <c r="AQ977" s="12"/>
      <c r="AR977" s="12"/>
      <c r="AS977" s="12"/>
      <c r="AT977" s="12"/>
      <c r="AU977" s="12"/>
      <c r="AV977" s="12"/>
      <c r="AW977" s="12"/>
      <c r="AX977" s="12"/>
      <c r="AY977" s="12"/>
      <c r="AZ977" s="12"/>
      <c r="BA977" s="12"/>
      <c r="BB977" s="12"/>
    </row>
    <row r="978" spans="1:54" ht="15" thickBot="1">
      <c r="A978" s="12"/>
      <c r="B978" s="12"/>
      <c r="C978" s="12"/>
      <c r="D978" s="12"/>
      <c r="E978" s="12"/>
      <c r="F978" s="12"/>
      <c r="G978" s="12"/>
      <c r="H978" s="12"/>
      <c r="I978" s="12"/>
      <c r="J978" s="12"/>
      <c r="K978" s="12"/>
      <c r="L978" s="34"/>
      <c r="M978" s="12"/>
      <c r="N978" s="12"/>
      <c r="O978" s="12"/>
      <c r="P978" s="12"/>
      <c r="Q978" s="12"/>
      <c r="R978" s="12"/>
      <c r="S978" s="12"/>
      <c r="T978" s="12"/>
      <c r="U978" s="12"/>
      <c r="V978" s="12"/>
      <c r="W978" s="12"/>
      <c r="X978" s="12"/>
      <c r="Y978" s="12"/>
      <c r="Z978" s="12"/>
      <c r="AA978" s="12"/>
      <c r="AB978" s="12"/>
      <c r="AC978" s="12"/>
      <c r="AD978" s="12"/>
      <c r="AE978" s="12"/>
      <c r="AF978" s="12"/>
      <c r="AG978" s="12"/>
      <c r="AH978" s="12"/>
      <c r="AI978" s="12"/>
      <c r="AJ978" s="12"/>
      <c r="AK978" s="12"/>
      <c r="AL978" s="12"/>
      <c r="AM978" s="12"/>
      <c r="AN978" s="12"/>
      <c r="AO978" s="12"/>
      <c r="AP978" s="12"/>
      <c r="AQ978" s="12"/>
      <c r="AR978" s="12"/>
      <c r="AS978" s="12"/>
      <c r="AT978" s="12"/>
      <c r="AU978" s="12"/>
      <c r="AV978" s="12"/>
      <c r="AW978" s="12"/>
      <c r="AX978" s="12"/>
      <c r="AY978" s="12"/>
      <c r="AZ978" s="12"/>
      <c r="BA978" s="12"/>
      <c r="BB978" s="12"/>
    </row>
    <row r="979" spans="1:54" ht="15" thickBot="1">
      <c r="A979" s="12"/>
      <c r="B979" s="12"/>
      <c r="C979" s="12"/>
      <c r="D979" s="12"/>
      <c r="E979" s="12"/>
      <c r="F979" s="12"/>
      <c r="G979" s="12"/>
      <c r="H979" s="12"/>
      <c r="I979" s="12"/>
      <c r="J979" s="12"/>
      <c r="K979" s="12"/>
      <c r="L979" s="34"/>
      <c r="M979" s="12"/>
      <c r="N979" s="12"/>
      <c r="O979" s="12"/>
      <c r="P979" s="12"/>
      <c r="Q979" s="12"/>
      <c r="R979" s="12"/>
      <c r="S979" s="12"/>
      <c r="T979" s="12"/>
      <c r="U979" s="12"/>
      <c r="V979" s="12"/>
      <c r="W979" s="12"/>
      <c r="X979" s="12"/>
      <c r="Y979" s="12"/>
      <c r="Z979" s="12"/>
      <c r="AA979" s="12"/>
      <c r="AB979" s="12"/>
      <c r="AC979" s="12"/>
      <c r="AD979" s="12"/>
      <c r="AE979" s="12"/>
      <c r="AF979" s="12"/>
      <c r="AG979" s="12"/>
      <c r="AH979" s="12"/>
      <c r="AI979" s="12"/>
      <c r="AJ979" s="12"/>
      <c r="AK979" s="12"/>
      <c r="AL979" s="12"/>
      <c r="AM979" s="12"/>
      <c r="AN979" s="12"/>
      <c r="AO979" s="12"/>
      <c r="AP979" s="12"/>
      <c r="AQ979" s="12"/>
      <c r="AR979" s="12"/>
      <c r="AS979" s="12"/>
      <c r="AT979" s="12"/>
      <c r="AU979" s="12"/>
      <c r="AV979" s="12"/>
      <c r="AW979" s="12"/>
      <c r="AX979" s="12"/>
      <c r="AY979" s="12"/>
      <c r="AZ979" s="12"/>
      <c r="BA979" s="12"/>
      <c r="BB979" s="12"/>
    </row>
    <row r="980" spans="1:54" ht="15" thickBot="1">
      <c r="A980" s="12"/>
      <c r="B980" s="12"/>
      <c r="C980" s="12"/>
      <c r="D980" s="12"/>
      <c r="E980" s="12"/>
      <c r="F980" s="12"/>
      <c r="G980" s="12"/>
      <c r="H980" s="12"/>
      <c r="I980" s="12"/>
      <c r="J980" s="12"/>
      <c r="K980" s="12"/>
      <c r="L980" s="34"/>
      <c r="M980" s="12"/>
      <c r="N980" s="12"/>
      <c r="O980" s="12"/>
      <c r="P980" s="12"/>
      <c r="Q980" s="12"/>
      <c r="R980" s="12"/>
      <c r="S980" s="12"/>
      <c r="T980" s="12"/>
      <c r="U980" s="12"/>
      <c r="V980" s="12"/>
      <c r="W980" s="12"/>
      <c r="X980" s="12"/>
      <c r="Y980" s="12"/>
      <c r="Z980" s="12"/>
      <c r="AA980" s="12"/>
      <c r="AB980" s="12"/>
      <c r="AC980" s="12"/>
      <c r="AD980" s="12"/>
      <c r="AE980" s="12"/>
      <c r="AF980" s="12"/>
      <c r="AG980" s="12"/>
      <c r="AH980" s="12"/>
      <c r="AI980" s="12"/>
      <c r="AJ980" s="12"/>
      <c r="AK980" s="12"/>
      <c r="AL980" s="12"/>
      <c r="AM980" s="12"/>
      <c r="AN980" s="12"/>
      <c r="AO980" s="12"/>
      <c r="AP980" s="12"/>
      <c r="AQ980" s="12"/>
      <c r="AR980" s="12"/>
      <c r="AS980" s="12"/>
      <c r="AT980" s="12"/>
      <c r="AU980" s="12"/>
      <c r="AV980" s="12"/>
      <c r="AW980" s="12"/>
      <c r="AX980" s="12"/>
      <c r="AY980" s="12"/>
      <c r="AZ980" s="12"/>
      <c r="BA980" s="12"/>
      <c r="BB980" s="12"/>
    </row>
    <row r="981" spans="1:54" ht="15" thickBot="1">
      <c r="A981" s="12"/>
      <c r="B981" s="12"/>
      <c r="C981" s="12"/>
      <c r="D981" s="12"/>
      <c r="E981" s="12"/>
      <c r="F981" s="12"/>
      <c r="G981" s="12"/>
      <c r="H981" s="12"/>
      <c r="I981" s="12"/>
      <c r="J981" s="12"/>
      <c r="K981" s="12"/>
      <c r="L981" s="34"/>
      <c r="M981" s="12"/>
      <c r="N981" s="12"/>
      <c r="O981" s="12"/>
      <c r="P981" s="12"/>
      <c r="Q981" s="12"/>
      <c r="R981" s="12"/>
      <c r="S981" s="12"/>
      <c r="T981" s="12"/>
      <c r="U981" s="12"/>
      <c r="V981" s="12"/>
      <c r="W981" s="12"/>
      <c r="X981" s="12"/>
      <c r="Y981" s="12"/>
      <c r="Z981" s="12"/>
      <c r="AA981" s="12"/>
      <c r="AB981" s="12"/>
      <c r="AC981" s="12"/>
      <c r="AD981" s="12"/>
      <c r="AE981" s="12"/>
      <c r="AF981" s="12"/>
      <c r="AG981" s="12"/>
      <c r="AH981" s="12"/>
      <c r="AI981" s="12"/>
      <c r="AJ981" s="12"/>
      <c r="AK981" s="12"/>
      <c r="AL981" s="12"/>
      <c r="AM981" s="12"/>
      <c r="AN981" s="12"/>
      <c r="AO981" s="12"/>
      <c r="AP981" s="12"/>
      <c r="AQ981" s="12"/>
      <c r="AR981" s="12"/>
      <c r="AS981" s="12"/>
      <c r="AT981" s="12"/>
      <c r="AU981" s="12"/>
      <c r="AV981" s="12"/>
      <c r="AW981" s="12"/>
      <c r="AX981" s="12"/>
      <c r="AY981" s="12"/>
      <c r="AZ981" s="12"/>
      <c r="BA981" s="12"/>
      <c r="BB981" s="12"/>
    </row>
    <row r="982" spans="1:54" ht="15" thickBot="1">
      <c r="A982" s="12"/>
      <c r="B982" s="12"/>
      <c r="C982" s="12"/>
      <c r="D982" s="12"/>
      <c r="E982" s="12"/>
      <c r="F982" s="12"/>
      <c r="G982" s="12"/>
      <c r="H982" s="12"/>
      <c r="I982" s="12"/>
      <c r="J982" s="12"/>
      <c r="K982" s="12"/>
      <c r="L982" s="34"/>
      <c r="M982" s="12"/>
      <c r="N982" s="12"/>
      <c r="O982" s="12"/>
      <c r="P982" s="12"/>
      <c r="Q982" s="12"/>
      <c r="R982" s="12"/>
      <c r="S982" s="12"/>
      <c r="T982" s="12"/>
      <c r="U982" s="12"/>
      <c r="V982" s="12"/>
      <c r="W982" s="12"/>
      <c r="X982" s="12"/>
      <c r="Y982" s="12"/>
      <c r="Z982" s="12"/>
      <c r="AA982" s="12"/>
      <c r="AB982" s="12"/>
      <c r="AC982" s="12"/>
      <c r="AD982" s="12"/>
      <c r="AE982" s="12"/>
      <c r="AF982" s="12"/>
      <c r="AG982" s="12"/>
      <c r="AH982" s="12"/>
      <c r="AI982" s="12"/>
      <c r="AJ982" s="12"/>
      <c r="AK982" s="12"/>
      <c r="AL982" s="12"/>
      <c r="AM982" s="12"/>
      <c r="AN982" s="12"/>
      <c r="AO982" s="12"/>
      <c r="AP982" s="12"/>
      <c r="AQ982" s="12"/>
      <c r="AR982" s="12"/>
      <c r="AS982" s="12"/>
      <c r="AT982" s="12"/>
      <c r="AU982" s="12"/>
      <c r="AV982" s="12"/>
      <c r="AW982" s="12"/>
      <c r="AX982" s="12"/>
      <c r="AY982" s="12"/>
      <c r="AZ982" s="12"/>
      <c r="BA982" s="12"/>
      <c r="BB982" s="12"/>
    </row>
    <row r="983" spans="1:54" ht="15" thickBot="1">
      <c r="A983" s="12"/>
      <c r="B983" s="12"/>
      <c r="C983" s="12"/>
      <c r="D983" s="12"/>
      <c r="E983" s="12"/>
      <c r="F983" s="12"/>
      <c r="G983" s="12"/>
      <c r="H983" s="12"/>
      <c r="I983" s="12"/>
      <c r="J983" s="12"/>
      <c r="K983" s="12"/>
      <c r="L983" s="34"/>
      <c r="M983" s="12"/>
      <c r="N983" s="12"/>
      <c r="O983" s="12"/>
      <c r="P983" s="12"/>
      <c r="Q983" s="12"/>
      <c r="R983" s="12"/>
      <c r="S983" s="12"/>
      <c r="T983" s="12"/>
      <c r="U983" s="12"/>
      <c r="V983" s="12"/>
      <c r="W983" s="12"/>
      <c r="X983" s="12"/>
      <c r="Y983" s="12"/>
      <c r="Z983" s="12"/>
      <c r="AA983" s="12"/>
      <c r="AB983" s="12"/>
      <c r="AC983" s="12"/>
      <c r="AD983" s="12"/>
      <c r="AE983" s="12"/>
      <c r="AF983" s="12"/>
      <c r="AG983" s="12"/>
      <c r="AH983" s="12"/>
      <c r="AI983" s="12"/>
      <c r="AJ983" s="12"/>
      <c r="AK983" s="12"/>
      <c r="AL983" s="12"/>
      <c r="AM983" s="12"/>
      <c r="AN983" s="12"/>
      <c r="AO983" s="12"/>
      <c r="AP983" s="12"/>
      <c r="AQ983" s="12"/>
      <c r="AR983" s="12"/>
      <c r="AS983" s="12"/>
      <c r="AT983" s="12"/>
      <c r="AU983" s="12"/>
      <c r="AV983" s="12"/>
      <c r="AW983" s="12"/>
      <c r="AX983" s="12"/>
      <c r="AY983" s="12"/>
      <c r="AZ983" s="12"/>
      <c r="BA983" s="12"/>
      <c r="BB983" s="12"/>
    </row>
    <row r="984" spans="1:54" ht="15" thickBot="1">
      <c r="A984" s="12"/>
      <c r="B984" s="12"/>
      <c r="C984" s="12"/>
      <c r="D984" s="12"/>
      <c r="E984" s="12"/>
      <c r="F984" s="12"/>
      <c r="G984" s="12"/>
      <c r="H984" s="12"/>
      <c r="I984" s="12"/>
      <c r="J984" s="12"/>
      <c r="K984" s="12"/>
      <c r="L984" s="34"/>
      <c r="M984" s="12"/>
      <c r="N984" s="12"/>
      <c r="O984" s="12"/>
      <c r="P984" s="12"/>
      <c r="Q984" s="12"/>
      <c r="R984" s="12"/>
      <c r="S984" s="12"/>
      <c r="T984" s="12"/>
      <c r="U984" s="12"/>
      <c r="V984" s="12"/>
      <c r="W984" s="12"/>
      <c r="X984" s="12"/>
      <c r="Y984" s="12"/>
      <c r="Z984" s="12"/>
      <c r="AA984" s="12"/>
      <c r="AB984" s="12"/>
      <c r="AC984" s="12"/>
      <c r="AD984" s="12"/>
      <c r="AE984" s="12"/>
      <c r="AF984" s="12"/>
      <c r="AG984" s="12"/>
      <c r="AH984" s="12"/>
      <c r="AI984" s="12"/>
      <c r="AJ984" s="12"/>
      <c r="AK984" s="12"/>
      <c r="AL984" s="12"/>
      <c r="AM984" s="12"/>
      <c r="AN984" s="12"/>
      <c r="AO984" s="12"/>
      <c r="AP984" s="12"/>
      <c r="AQ984" s="12"/>
      <c r="AR984" s="12"/>
      <c r="AS984" s="12"/>
      <c r="AT984" s="12"/>
      <c r="AU984" s="12"/>
      <c r="AV984" s="12"/>
      <c r="AW984" s="12"/>
      <c r="AX984" s="12"/>
      <c r="AY984" s="12"/>
      <c r="AZ984" s="12"/>
      <c r="BA984" s="12"/>
      <c r="BB984" s="12"/>
    </row>
    <row r="985" spans="1:54" ht="15" thickBot="1">
      <c r="A985" s="12"/>
      <c r="B985" s="12"/>
      <c r="C985" s="12"/>
      <c r="D985" s="12"/>
      <c r="E985" s="12"/>
      <c r="F985" s="12"/>
      <c r="G985" s="12"/>
      <c r="H985" s="12"/>
      <c r="I985" s="12"/>
      <c r="J985" s="12"/>
      <c r="K985" s="12"/>
      <c r="L985" s="34"/>
      <c r="M985" s="12"/>
      <c r="N985" s="12"/>
      <c r="O985" s="12"/>
      <c r="P985" s="12"/>
      <c r="Q985" s="12"/>
      <c r="R985" s="12"/>
      <c r="S985" s="12"/>
      <c r="T985" s="12"/>
      <c r="U985" s="12"/>
      <c r="V985" s="12"/>
      <c r="W985" s="12"/>
      <c r="X985" s="12"/>
      <c r="Y985" s="12"/>
      <c r="Z985" s="12"/>
      <c r="AA985" s="12"/>
      <c r="AB985" s="12"/>
      <c r="AC985" s="12"/>
      <c r="AD985" s="12"/>
      <c r="AE985" s="12"/>
      <c r="AF985" s="12"/>
      <c r="AG985" s="12"/>
      <c r="AH985" s="12"/>
      <c r="AI985" s="12"/>
      <c r="AJ985" s="12"/>
      <c r="AK985" s="12"/>
      <c r="AL985" s="12"/>
      <c r="AM985" s="12"/>
      <c r="AN985" s="12"/>
      <c r="AO985" s="12"/>
      <c r="AP985" s="12"/>
      <c r="AQ985" s="12"/>
      <c r="AR985" s="12"/>
      <c r="AS985" s="12"/>
      <c r="AT985" s="12"/>
      <c r="AU985" s="12"/>
      <c r="AV985" s="12"/>
      <c r="AW985" s="12"/>
      <c r="AX985" s="12"/>
      <c r="AY985" s="12"/>
      <c r="AZ985" s="12"/>
      <c r="BA985" s="12"/>
      <c r="BB985" s="12"/>
    </row>
    <row r="986" spans="1:54" ht="15" thickBot="1">
      <c r="A986" s="12"/>
      <c r="B986" s="12"/>
      <c r="C986" s="12"/>
      <c r="D986" s="12"/>
      <c r="E986" s="12"/>
      <c r="F986" s="12"/>
      <c r="G986" s="12"/>
      <c r="H986" s="12"/>
      <c r="I986" s="12"/>
      <c r="J986" s="12"/>
      <c r="K986" s="12"/>
      <c r="L986" s="34"/>
      <c r="M986" s="12"/>
      <c r="N986" s="12"/>
      <c r="O986" s="12"/>
      <c r="P986" s="12"/>
      <c r="Q986" s="12"/>
      <c r="R986" s="12"/>
      <c r="S986" s="12"/>
      <c r="T986" s="12"/>
      <c r="U986" s="12"/>
      <c r="V986" s="12"/>
      <c r="W986" s="12"/>
      <c r="X986" s="12"/>
      <c r="Y986" s="12"/>
      <c r="Z986" s="12"/>
      <c r="AA986" s="12"/>
      <c r="AB986" s="12"/>
      <c r="AC986" s="12"/>
      <c r="AD986" s="12"/>
      <c r="AE986" s="12"/>
      <c r="AF986" s="12"/>
      <c r="AG986" s="12"/>
      <c r="AH986" s="12"/>
      <c r="AI986" s="12"/>
      <c r="AJ986" s="12"/>
      <c r="AK986" s="12"/>
      <c r="AL986" s="12"/>
      <c r="AM986" s="12"/>
      <c r="AN986" s="12"/>
      <c r="AO986" s="12"/>
      <c r="AP986" s="12"/>
      <c r="AQ986" s="12"/>
      <c r="AR986" s="12"/>
      <c r="AS986" s="12"/>
      <c r="AT986" s="12"/>
      <c r="AU986" s="12"/>
      <c r="AV986" s="12"/>
      <c r="AW986" s="12"/>
      <c r="AX986" s="12"/>
      <c r="AY986" s="12"/>
      <c r="AZ986" s="12"/>
      <c r="BA986" s="12"/>
      <c r="BB986" s="12"/>
    </row>
    <row r="987" spans="1:54" ht="15" thickBot="1">
      <c r="A987" s="12"/>
      <c r="B987" s="12"/>
      <c r="C987" s="12"/>
      <c r="D987" s="12"/>
      <c r="E987" s="12"/>
      <c r="F987" s="12"/>
      <c r="G987" s="12"/>
      <c r="H987" s="12"/>
      <c r="I987" s="12"/>
      <c r="J987" s="12"/>
      <c r="K987" s="12"/>
      <c r="L987" s="34"/>
      <c r="M987" s="12"/>
      <c r="N987" s="12"/>
      <c r="O987" s="12"/>
      <c r="P987" s="12"/>
      <c r="Q987" s="12"/>
      <c r="R987" s="12"/>
      <c r="S987" s="12"/>
      <c r="T987" s="12"/>
      <c r="U987" s="12"/>
      <c r="V987" s="12"/>
      <c r="W987" s="12"/>
      <c r="X987" s="12"/>
      <c r="Y987" s="12"/>
      <c r="Z987" s="12"/>
      <c r="AA987" s="12"/>
      <c r="AB987" s="12"/>
      <c r="AC987" s="12"/>
      <c r="AD987" s="12"/>
      <c r="AE987" s="12"/>
      <c r="AF987" s="12"/>
      <c r="AG987" s="12"/>
      <c r="AH987" s="12"/>
      <c r="AI987" s="12"/>
      <c r="AJ987" s="12"/>
      <c r="AK987" s="12"/>
      <c r="AL987" s="12"/>
      <c r="AM987" s="12"/>
      <c r="AN987" s="12"/>
      <c r="AO987" s="12"/>
      <c r="AP987" s="12"/>
      <c r="AQ987" s="12"/>
      <c r="AR987" s="12"/>
      <c r="AS987" s="12"/>
      <c r="AT987" s="12"/>
      <c r="AU987" s="12"/>
      <c r="AV987" s="12"/>
      <c r="AW987" s="12"/>
      <c r="AX987" s="12"/>
      <c r="AY987" s="12"/>
      <c r="AZ987" s="12"/>
      <c r="BA987" s="12"/>
      <c r="BB987" s="12"/>
    </row>
    <row r="988" spans="1:54" ht="15" thickBot="1">
      <c r="A988" s="12"/>
      <c r="B988" s="12"/>
      <c r="C988" s="12"/>
      <c r="D988" s="12"/>
      <c r="E988" s="12"/>
      <c r="F988" s="12"/>
      <c r="G988" s="12"/>
      <c r="H988" s="12"/>
      <c r="I988" s="12"/>
      <c r="J988" s="12"/>
      <c r="K988" s="12"/>
      <c r="L988" s="34"/>
      <c r="M988" s="12"/>
      <c r="N988" s="12"/>
      <c r="O988" s="12"/>
      <c r="P988" s="12"/>
      <c r="Q988" s="12"/>
      <c r="R988" s="12"/>
      <c r="S988" s="12"/>
      <c r="T988" s="12"/>
      <c r="U988" s="12"/>
      <c r="V988" s="12"/>
      <c r="W988" s="12"/>
      <c r="X988" s="12"/>
      <c r="Y988" s="12"/>
      <c r="Z988" s="12"/>
      <c r="AA988" s="12"/>
      <c r="AB988" s="12"/>
      <c r="AC988" s="12"/>
      <c r="AD988" s="12"/>
      <c r="AE988" s="12"/>
      <c r="AF988" s="12"/>
      <c r="AG988" s="12"/>
      <c r="AH988" s="12"/>
      <c r="AI988" s="12"/>
      <c r="AJ988" s="12"/>
      <c r="AK988" s="12"/>
      <c r="AL988" s="12"/>
      <c r="AM988" s="12"/>
      <c r="AN988" s="12"/>
      <c r="AO988" s="12"/>
      <c r="AP988" s="12"/>
      <c r="AQ988" s="12"/>
      <c r="AR988" s="12"/>
      <c r="AS988" s="12"/>
      <c r="AT988" s="12"/>
      <c r="AU988" s="12"/>
      <c r="AV988" s="12"/>
      <c r="AW988" s="12"/>
      <c r="AX988" s="12"/>
      <c r="AY988" s="12"/>
      <c r="AZ988" s="12"/>
      <c r="BA988" s="12"/>
      <c r="BB988" s="12"/>
    </row>
    <row r="989" spans="1:54" ht="15" thickBot="1">
      <c r="A989" s="12"/>
      <c r="B989" s="12"/>
      <c r="C989" s="12"/>
      <c r="D989" s="12"/>
      <c r="E989" s="12"/>
      <c r="F989" s="12"/>
      <c r="G989" s="12"/>
      <c r="H989" s="12"/>
      <c r="I989" s="12"/>
      <c r="J989" s="12"/>
      <c r="K989" s="12"/>
      <c r="L989" s="34"/>
      <c r="M989" s="12"/>
      <c r="N989" s="12"/>
      <c r="O989" s="12"/>
      <c r="P989" s="12"/>
      <c r="Q989" s="12"/>
      <c r="R989" s="12"/>
      <c r="S989" s="12"/>
      <c r="T989" s="12"/>
      <c r="U989" s="12"/>
      <c r="V989" s="12"/>
      <c r="W989" s="12"/>
      <c r="X989" s="12"/>
      <c r="Y989" s="12"/>
      <c r="Z989" s="12"/>
      <c r="AA989" s="12"/>
      <c r="AB989" s="12"/>
      <c r="AC989" s="12"/>
      <c r="AD989" s="12"/>
      <c r="AE989" s="12"/>
      <c r="AF989" s="12"/>
      <c r="AG989" s="12"/>
      <c r="AH989" s="12"/>
      <c r="AI989" s="12"/>
      <c r="AJ989" s="12"/>
      <c r="AK989" s="12"/>
      <c r="AL989" s="12"/>
      <c r="AM989" s="12"/>
      <c r="AN989" s="12"/>
      <c r="AO989" s="12"/>
      <c r="AP989" s="12"/>
      <c r="AQ989" s="12"/>
      <c r="AR989" s="12"/>
      <c r="AS989" s="12"/>
      <c r="AT989" s="12"/>
      <c r="AU989" s="12"/>
      <c r="AV989" s="12"/>
      <c r="AW989" s="12"/>
      <c r="AX989" s="12"/>
      <c r="AY989" s="12"/>
      <c r="AZ989" s="12"/>
      <c r="BA989" s="12"/>
      <c r="BB989" s="12"/>
    </row>
    <row r="990" spans="1:54" ht="15" thickBot="1">
      <c r="A990" s="12"/>
      <c r="B990" s="12"/>
      <c r="C990" s="12"/>
      <c r="D990" s="12"/>
      <c r="E990" s="12"/>
      <c r="F990" s="12"/>
      <c r="G990" s="12"/>
      <c r="H990" s="12"/>
      <c r="I990" s="12"/>
      <c r="J990" s="12"/>
      <c r="K990" s="12"/>
      <c r="L990" s="34"/>
      <c r="M990" s="12"/>
      <c r="N990" s="12"/>
      <c r="O990" s="12"/>
      <c r="P990" s="12"/>
      <c r="Q990" s="12"/>
      <c r="R990" s="12"/>
      <c r="S990" s="12"/>
      <c r="T990" s="12"/>
      <c r="U990" s="12"/>
      <c r="V990" s="12"/>
      <c r="W990" s="12"/>
      <c r="X990" s="12"/>
      <c r="Y990" s="12"/>
      <c r="Z990" s="12"/>
      <c r="AA990" s="12"/>
      <c r="AB990" s="12"/>
      <c r="AC990" s="12"/>
      <c r="AD990" s="12"/>
      <c r="AE990" s="12"/>
      <c r="AF990" s="12"/>
      <c r="AG990" s="12"/>
      <c r="AH990" s="12"/>
      <c r="AI990" s="12"/>
      <c r="AJ990" s="12"/>
      <c r="AK990" s="12"/>
      <c r="AL990" s="12"/>
      <c r="AM990" s="12"/>
      <c r="AN990" s="12"/>
      <c r="AO990" s="12"/>
      <c r="AP990" s="12"/>
      <c r="AQ990" s="12"/>
      <c r="AR990" s="12"/>
      <c r="AS990" s="12"/>
      <c r="AT990" s="12"/>
      <c r="AU990" s="12"/>
      <c r="AV990" s="12"/>
      <c r="AW990" s="12"/>
      <c r="AX990" s="12"/>
      <c r="AY990" s="12"/>
      <c r="AZ990" s="12"/>
      <c r="BA990" s="12"/>
      <c r="BB990" s="12"/>
    </row>
    <row r="991" spans="1:54" ht="15" thickBot="1">
      <c r="A991" s="12"/>
      <c r="B991" s="12"/>
      <c r="C991" s="12"/>
      <c r="D991" s="12"/>
      <c r="E991" s="12"/>
      <c r="F991" s="12"/>
      <c r="G991" s="12"/>
      <c r="H991" s="12"/>
      <c r="I991" s="12"/>
      <c r="J991" s="12"/>
      <c r="K991" s="12"/>
      <c r="L991" s="34"/>
      <c r="M991" s="12"/>
      <c r="N991" s="12"/>
      <c r="O991" s="12"/>
      <c r="P991" s="12"/>
      <c r="Q991" s="12"/>
      <c r="R991" s="12"/>
      <c r="S991" s="12"/>
      <c r="T991" s="12"/>
      <c r="U991" s="12"/>
      <c r="V991" s="12"/>
      <c r="W991" s="12"/>
      <c r="X991" s="12"/>
      <c r="Y991" s="12"/>
      <c r="Z991" s="12"/>
      <c r="AA991" s="12"/>
      <c r="AB991" s="12"/>
      <c r="AC991" s="12"/>
      <c r="AD991" s="12"/>
      <c r="AE991" s="12"/>
      <c r="AF991" s="12"/>
      <c r="AG991" s="12"/>
      <c r="AH991" s="12"/>
      <c r="AI991" s="12"/>
      <c r="AJ991" s="12"/>
      <c r="AK991" s="12"/>
      <c r="AL991" s="12"/>
      <c r="AM991" s="12"/>
      <c r="AN991" s="12"/>
      <c r="AO991" s="12"/>
      <c r="AP991" s="12"/>
      <c r="AQ991" s="12"/>
      <c r="AR991" s="12"/>
      <c r="AS991" s="12"/>
      <c r="AT991" s="12"/>
      <c r="AU991" s="12"/>
      <c r="AV991" s="12"/>
      <c r="AW991" s="12"/>
      <c r="AX991" s="12"/>
      <c r="AY991" s="12"/>
      <c r="AZ991" s="12"/>
      <c r="BA991" s="12"/>
      <c r="BB991" s="12"/>
    </row>
    <row r="992" spans="1:54" ht="15" thickBot="1">
      <c r="A992" s="12"/>
      <c r="B992" s="12"/>
      <c r="C992" s="12"/>
      <c r="D992" s="12"/>
      <c r="E992" s="12"/>
      <c r="F992" s="12"/>
      <c r="G992" s="12"/>
      <c r="H992" s="12"/>
      <c r="I992" s="12"/>
      <c r="J992" s="12"/>
      <c r="K992" s="12"/>
      <c r="L992" s="34"/>
      <c r="M992" s="12"/>
      <c r="N992" s="12"/>
      <c r="O992" s="12"/>
      <c r="P992" s="12"/>
      <c r="Q992" s="12"/>
      <c r="R992" s="12"/>
      <c r="S992" s="12"/>
      <c r="T992" s="12"/>
      <c r="U992" s="12"/>
      <c r="V992" s="12"/>
      <c r="W992" s="12"/>
      <c r="X992" s="12"/>
      <c r="Y992" s="12"/>
      <c r="Z992" s="12"/>
      <c r="AA992" s="12"/>
      <c r="AB992" s="12"/>
      <c r="AC992" s="12"/>
      <c r="AD992" s="12"/>
      <c r="AE992" s="12"/>
      <c r="AF992" s="12"/>
      <c r="AG992" s="12"/>
      <c r="AH992" s="12"/>
      <c r="AI992" s="12"/>
      <c r="AJ992" s="12"/>
      <c r="AK992" s="12"/>
      <c r="AL992" s="12"/>
      <c r="AM992" s="12"/>
      <c r="AN992" s="12"/>
      <c r="AO992" s="12"/>
      <c r="AP992" s="12"/>
      <c r="AQ992" s="12"/>
      <c r="AR992" s="12"/>
      <c r="AS992" s="12"/>
      <c r="AT992" s="12"/>
      <c r="AU992" s="12"/>
      <c r="AV992" s="12"/>
      <c r="AW992" s="12"/>
      <c r="AX992" s="12"/>
      <c r="AY992" s="12"/>
      <c r="AZ992" s="12"/>
      <c r="BA992" s="12"/>
      <c r="BB992" s="12"/>
    </row>
    <row r="993" spans="1:54" ht="15" thickBot="1">
      <c r="A993" s="12"/>
      <c r="B993" s="12"/>
      <c r="C993" s="12"/>
      <c r="D993" s="12"/>
      <c r="E993" s="12"/>
      <c r="F993" s="12"/>
      <c r="G993" s="12"/>
      <c r="H993" s="12"/>
      <c r="I993" s="12"/>
      <c r="J993" s="12"/>
      <c r="K993" s="12"/>
      <c r="L993" s="34"/>
      <c r="M993" s="12"/>
      <c r="N993" s="12"/>
      <c r="O993" s="12"/>
      <c r="P993" s="12"/>
      <c r="Q993" s="12"/>
      <c r="R993" s="12"/>
      <c r="S993" s="12"/>
      <c r="T993" s="12"/>
      <c r="U993" s="12"/>
      <c r="V993" s="12"/>
      <c r="W993" s="12"/>
      <c r="X993" s="12"/>
      <c r="Y993" s="12"/>
      <c r="Z993" s="12"/>
      <c r="AA993" s="12"/>
      <c r="AB993" s="12"/>
      <c r="AC993" s="12"/>
      <c r="AD993" s="12"/>
      <c r="AE993" s="12"/>
      <c r="AF993" s="12"/>
      <c r="AG993" s="12"/>
      <c r="AH993" s="12"/>
      <c r="AI993" s="12"/>
      <c r="AJ993" s="12"/>
      <c r="AK993" s="12"/>
      <c r="AL993" s="12"/>
      <c r="AM993" s="12"/>
      <c r="AN993" s="12"/>
      <c r="AO993" s="12"/>
      <c r="AP993" s="12"/>
      <c r="AQ993" s="12"/>
      <c r="AR993" s="12"/>
      <c r="AS993" s="12"/>
      <c r="AT993" s="12"/>
      <c r="AU993" s="12"/>
      <c r="AV993" s="12"/>
      <c r="AW993" s="12"/>
      <c r="AX993" s="12"/>
      <c r="AY993" s="12"/>
      <c r="AZ993" s="12"/>
      <c r="BA993" s="12"/>
      <c r="BB993" s="12"/>
    </row>
    <row r="994" spans="1:54" ht="15" thickBot="1">
      <c r="A994" s="12"/>
      <c r="B994" s="12"/>
      <c r="C994" s="12"/>
      <c r="D994" s="12"/>
      <c r="E994" s="12"/>
      <c r="F994" s="12"/>
      <c r="G994" s="12"/>
      <c r="H994" s="12"/>
      <c r="I994" s="12"/>
      <c r="J994" s="12"/>
      <c r="K994" s="12"/>
      <c r="L994" s="34"/>
      <c r="M994" s="12"/>
      <c r="N994" s="12"/>
      <c r="O994" s="12"/>
      <c r="P994" s="12"/>
      <c r="Q994" s="12"/>
      <c r="R994" s="12"/>
      <c r="S994" s="12"/>
      <c r="T994" s="12"/>
      <c r="U994" s="12"/>
      <c r="V994" s="12"/>
      <c r="W994" s="12"/>
      <c r="X994" s="12"/>
      <c r="Y994" s="12"/>
      <c r="Z994" s="12"/>
      <c r="AA994" s="12"/>
      <c r="AB994" s="12"/>
      <c r="AC994" s="12"/>
      <c r="AD994" s="12"/>
      <c r="AE994" s="12"/>
      <c r="AF994" s="12"/>
      <c r="AG994" s="12"/>
      <c r="AH994" s="12"/>
      <c r="AI994" s="12"/>
      <c r="AJ994" s="12"/>
      <c r="AK994" s="12"/>
      <c r="AL994" s="12"/>
      <c r="AM994" s="12"/>
      <c r="AN994" s="12"/>
      <c r="AO994" s="12"/>
      <c r="AP994" s="12"/>
      <c r="AQ994" s="12"/>
      <c r="AR994" s="12"/>
      <c r="AS994" s="12"/>
      <c r="AT994" s="12"/>
      <c r="AU994" s="12"/>
      <c r="AV994" s="12"/>
      <c r="AW994" s="12"/>
      <c r="AX994" s="12"/>
      <c r="AY994" s="12"/>
      <c r="AZ994" s="12"/>
      <c r="BA994" s="12"/>
      <c r="BB994" s="12"/>
    </row>
    <row r="995" spans="1:54" ht="15" thickBot="1">
      <c r="A995" s="12"/>
      <c r="B995" s="12"/>
      <c r="C995" s="12"/>
      <c r="D995" s="12"/>
      <c r="E995" s="12"/>
      <c r="F995" s="12"/>
      <c r="G995" s="12"/>
      <c r="H995" s="12"/>
      <c r="I995" s="12"/>
      <c r="J995" s="12"/>
      <c r="K995" s="12"/>
      <c r="L995" s="34"/>
      <c r="M995" s="12"/>
      <c r="N995" s="12"/>
      <c r="O995" s="12"/>
      <c r="P995" s="12"/>
      <c r="Q995" s="12"/>
      <c r="R995" s="12"/>
      <c r="S995" s="12"/>
      <c r="T995" s="12"/>
      <c r="U995" s="12"/>
      <c r="V995" s="12"/>
      <c r="W995" s="12"/>
      <c r="X995" s="12"/>
      <c r="Y995" s="12"/>
      <c r="Z995" s="12"/>
      <c r="AA995" s="12"/>
      <c r="AB995" s="12"/>
      <c r="AC995" s="12"/>
      <c r="AD995" s="12"/>
      <c r="AE995" s="12"/>
      <c r="AF995" s="12"/>
      <c r="AG995" s="12"/>
      <c r="AH995" s="12"/>
      <c r="AI995" s="12"/>
      <c r="AJ995" s="12"/>
      <c r="AK995" s="12"/>
      <c r="AL995" s="12"/>
      <c r="AM995" s="12"/>
      <c r="AN995" s="12"/>
      <c r="AO995" s="12"/>
      <c r="AP995" s="12"/>
      <c r="AQ995" s="12"/>
      <c r="AR995" s="12"/>
      <c r="AS995" s="12"/>
      <c r="AT995" s="12"/>
      <c r="AU995" s="12"/>
      <c r="AV995" s="12"/>
      <c r="AW995" s="12"/>
      <c r="AX995" s="12"/>
      <c r="AY995" s="12"/>
      <c r="AZ995" s="12"/>
      <c r="BA995" s="12"/>
      <c r="BB995" s="12"/>
    </row>
    <row r="996" spans="1:54" ht="15" thickBot="1">
      <c r="A996" s="12"/>
      <c r="B996" s="12"/>
      <c r="C996" s="12"/>
      <c r="D996" s="12"/>
      <c r="E996" s="12"/>
      <c r="F996" s="12"/>
      <c r="G996" s="12"/>
      <c r="H996" s="12"/>
      <c r="I996" s="12"/>
      <c r="J996" s="12"/>
      <c r="K996" s="12"/>
      <c r="L996" s="34"/>
      <c r="M996" s="12"/>
      <c r="N996" s="12"/>
      <c r="O996" s="12"/>
      <c r="P996" s="12"/>
      <c r="Q996" s="12"/>
      <c r="R996" s="12"/>
      <c r="S996" s="12"/>
      <c r="T996" s="12"/>
      <c r="U996" s="12"/>
      <c r="V996" s="12"/>
      <c r="W996" s="12"/>
      <c r="X996" s="12"/>
      <c r="Y996" s="12"/>
      <c r="Z996" s="12"/>
      <c r="AA996" s="12"/>
      <c r="AB996" s="12"/>
      <c r="AC996" s="12"/>
      <c r="AD996" s="12"/>
      <c r="AE996" s="12"/>
      <c r="AF996" s="12"/>
      <c r="AG996" s="12"/>
      <c r="AH996" s="12"/>
      <c r="AI996" s="12"/>
      <c r="AJ996" s="12"/>
      <c r="AK996" s="12"/>
      <c r="AL996" s="12"/>
      <c r="AM996" s="12"/>
      <c r="AN996" s="12"/>
      <c r="AO996" s="12"/>
      <c r="AP996" s="12"/>
      <c r="AQ996" s="12"/>
      <c r="AR996" s="12"/>
      <c r="AS996" s="12"/>
      <c r="AT996" s="12"/>
      <c r="AU996" s="12"/>
      <c r="AV996" s="12"/>
      <c r="AW996" s="12"/>
      <c r="AX996" s="12"/>
      <c r="AY996" s="12"/>
      <c r="AZ996" s="12"/>
      <c r="BA996" s="12"/>
      <c r="BB996" s="12"/>
    </row>
    <row r="997" spans="1:54" ht="15" thickBot="1">
      <c r="A997" s="12"/>
      <c r="B997" s="12"/>
      <c r="C997" s="12"/>
      <c r="D997" s="12"/>
      <c r="E997" s="12"/>
      <c r="F997" s="12"/>
      <c r="G997" s="12"/>
      <c r="H997" s="12"/>
      <c r="I997" s="12"/>
      <c r="J997" s="12"/>
      <c r="K997" s="12"/>
      <c r="L997" s="34"/>
      <c r="M997" s="12"/>
      <c r="N997" s="12"/>
      <c r="O997" s="12"/>
      <c r="P997" s="12"/>
      <c r="Q997" s="12"/>
      <c r="R997" s="12"/>
      <c r="S997" s="12"/>
      <c r="T997" s="12"/>
      <c r="U997" s="12"/>
      <c r="V997" s="12"/>
      <c r="W997" s="12"/>
      <c r="X997" s="12"/>
      <c r="Y997" s="12"/>
      <c r="Z997" s="12"/>
      <c r="AA997" s="12"/>
      <c r="AB997" s="12"/>
      <c r="AC997" s="12"/>
      <c r="AD997" s="12"/>
      <c r="AE997" s="12"/>
      <c r="AF997" s="12"/>
      <c r="AG997" s="12"/>
      <c r="AH997" s="12"/>
      <c r="AI997" s="12"/>
      <c r="AJ997" s="12"/>
      <c r="AK997" s="12"/>
      <c r="AL997" s="12"/>
      <c r="AM997" s="12"/>
      <c r="AN997" s="12"/>
      <c r="AO997" s="12"/>
      <c r="AP997" s="12"/>
      <c r="AQ997" s="12"/>
      <c r="AR997" s="12"/>
      <c r="AS997" s="12"/>
      <c r="AT997" s="12"/>
      <c r="AU997" s="12"/>
      <c r="AV997" s="12"/>
      <c r="AW997" s="12"/>
      <c r="AX997" s="12"/>
      <c r="AY997" s="12"/>
      <c r="AZ997" s="12"/>
      <c r="BA997" s="12"/>
      <c r="BB997" s="12"/>
    </row>
    <row r="998" spans="1:54" ht="15" thickBot="1">
      <c r="A998" s="12"/>
      <c r="B998" s="12"/>
      <c r="C998" s="12"/>
      <c r="D998" s="12"/>
      <c r="E998" s="12"/>
      <c r="F998" s="12"/>
      <c r="G998" s="12"/>
      <c r="H998" s="12"/>
      <c r="I998" s="12"/>
      <c r="J998" s="12"/>
      <c r="K998" s="12"/>
      <c r="L998" s="34"/>
      <c r="M998" s="12"/>
      <c r="N998" s="12"/>
      <c r="O998" s="12"/>
      <c r="P998" s="12"/>
      <c r="Q998" s="12"/>
      <c r="R998" s="12"/>
      <c r="S998" s="12"/>
      <c r="T998" s="12"/>
      <c r="U998" s="12"/>
      <c r="V998" s="12"/>
      <c r="W998" s="12"/>
      <c r="X998" s="12"/>
      <c r="Y998" s="12"/>
      <c r="Z998" s="12"/>
      <c r="AA998" s="12"/>
      <c r="AB998" s="12"/>
      <c r="AC998" s="12"/>
      <c r="AD998" s="12"/>
      <c r="AE998" s="12"/>
      <c r="AF998" s="12"/>
      <c r="AG998" s="12"/>
      <c r="AH998" s="12"/>
      <c r="AI998" s="12"/>
      <c r="AJ998" s="12"/>
      <c r="AK998" s="12"/>
      <c r="AL998" s="12"/>
      <c r="AM998" s="12"/>
      <c r="AN998" s="12"/>
      <c r="AO998" s="12"/>
      <c r="AP998" s="12"/>
      <c r="AQ998" s="12"/>
      <c r="AR998" s="12"/>
      <c r="AS998" s="12"/>
      <c r="AT998" s="12"/>
      <c r="AU998" s="12"/>
      <c r="AV998" s="12"/>
      <c r="AW998" s="12"/>
      <c r="AX998" s="12"/>
      <c r="AY998" s="12"/>
      <c r="AZ998" s="12"/>
      <c r="BA998" s="12"/>
      <c r="BB998" s="12"/>
    </row>
    <row r="999" spans="1:54" ht="15" thickBot="1">
      <c r="A999" s="12"/>
      <c r="B999" s="12"/>
      <c r="C999" s="12"/>
      <c r="D999" s="12"/>
      <c r="E999" s="12"/>
      <c r="F999" s="12"/>
      <c r="G999" s="12"/>
      <c r="H999" s="12"/>
      <c r="I999" s="12"/>
      <c r="J999" s="12"/>
      <c r="K999" s="12"/>
      <c r="L999" s="34"/>
      <c r="M999" s="12"/>
      <c r="N999" s="12"/>
      <c r="O999" s="12"/>
      <c r="P999" s="12"/>
      <c r="Q999" s="12"/>
      <c r="R999" s="12"/>
      <c r="S999" s="12"/>
      <c r="T999" s="12"/>
      <c r="U999" s="12"/>
      <c r="V999" s="12"/>
      <c r="W999" s="12"/>
      <c r="X999" s="12"/>
      <c r="Y999" s="12"/>
      <c r="Z999" s="12"/>
      <c r="AA999" s="12"/>
      <c r="AB999" s="12"/>
      <c r="AC999" s="12"/>
      <c r="AD999" s="12"/>
      <c r="AE999" s="12"/>
      <c r="AF999" s="12"/>
      <c r="AG999" s="12"/>
      <c r="AH999" s="12"/>
      <c r="AI999" s="12"/>
      <c r="AJ999" s="12"/>
      <c r="AK999" s="12"/>
      <c r="AL999" s="12"/>
      <c r="AM999" s="12"/>
      <c r="AN999" s="12"/>
      <c r="AO999" s="12"/>
      <c r="AP999" s="12"/>
      <c r="AQ999" s="12"/>
      <c r="AR999" s="12"/>
      <c r="AS999" s="12"/>
      <c r="AT999" s="12"/>
      <c r="AU999" s="12"/>
      <c r="AV999" s="12"/>
      <c r="AW999" s="12"/>
      <c r="AX999" s="12"/>
      <c r="AY999" s="12"/>
      <c r="AZ999" s="12"/>
      <c r="BA999" s="12"/>
      <c r="BB999" s="12"/>
    </row>
    <row r="1000" spans="1:54" ht="15" thickBot="1">
      <c r="A1000" s="12"/>
      <c r="B1000" s="12"/>
      <c r="C1000" s="12"/>
      <c r="D1000" s="12"/>
      <c r="E1000" s="12"/>
      <c r="F1000" s="12"/>
      <c r="G1000" s="12"/>
      <c r="H1000" s="12"/>
      <c r="I1000" s="12"/>
      <c r="J1000" s="12"/>
      <c r="K1000" s="12"/>
      <c r="L1000" s="34"/>
      <c r="M1000" s="12"/>
      <c r="N1000" s="12"/>
      <c r="O1000" s="12"/>
      <c r="P1000" s="12"/>
      <c r="Q1000" s="12"/>
      <c r="R1000" s="12"/>
      <c r="S1000" s="12"/>
      <c r="T1000" s="12"/>
      <c r="U1000" s="12"/>
      <c r="V1000" s="12"/>
      <c r="W1000" s="12"/>
      <c r="X1000" s="12"/>
      <c r="Y1000" s="12"/>
      <c r="Z1000" s="12"/>
      <c r="AA1000" s="12"/>
      <c r="AB1000" s="12"/>
      <c r="AC1000" s="12"/>
      <c r="AD1000" s="12"/>
      <c r="AE1000" s="12"/>
      <c r="AF1000" s="12"/>
      <c r="AG1000" s="12"/>
      <c r="AH1000" s="12"/>
      <c r="AI1000" s="12"/>
      <c r="AJ1000" s="12"/>
      <c r="AK1000" s="12"/>
      <c r="AL1000" s="12"/>
      <c r="AM1000" s="12"/>
      <c r="AN1000" s="12"/>
      <c r="AO1000" s="12"/>
      <c r="AP1000" s="12"/>
      <c r="AQ1000" s="12"/>
      <c r="AR1000" s="12"/>
      <c r="AS1000" s="12"/>
      <c r="AT1000" s="12"/>
      <c r="AU1000" s="12"/>
      <c r="AV1000" s="12"/>
      <c r="AW1000" s="12"/>
      <c r="AX1000" s="12"/>
      <c r="AY1000" s="12"/>
      <c r="AZ1000" s="12"/>
      <c r="BA1000" s="12"/>
      <c r="BB1000" s="12"/>
    </row>
  </sheetData>
  <sheetProtection algorithmName="SHA-512" hashValue="ciFQ53mibFfTHddRBJEHAoGARMi6+N1gbE6n3jMsMp9TbjCNSsOyTtj2pDkllulfdS0cXUiqDG+nMmvjtuZ+Xg==" saltValue="1+JEwfV0zuTlaIM9BsWN5A=="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dimension ref="A1:O19"/>
  <sheetViews>
    <sheetView showGridLines="0" tabSelected="1" zoomScale="87" zoomScaleNormal="87" workbookViewId="0">
      <selection activeCell="B1" sqref="B1"/>
    </sheetView>
  </sheetViews>
  <sheetFormatPr defaultRowHeight="14.4"/>
  <cols>
    <col min="1" max="1" width="23.109375" customWidth="1"/>
    <col min="2" max="2" width="42.88671875" customWidth="1"/>
    <col min="3" max="3" width="19.109375" customWidth="1"/>
    <col min="4" max="13" width="20" customWidth="1"/>
  </cols>
  <sheetData>
    <row r="1" spans="1:15" s="5" customFormat="1" ht="157.5" customHeight="1" thickTop="1" thickBot="1">
      <c r="A1" s="3" t="s">
        <v>707</v>
      </c>
      <c r="B1" s="68"/>
      <c r="C1" s="28" t="s">
        <v>703</v>
      </c>
      <c r="D1" s="25" t="s">
        <v>696</v>
      </c>
      <c r="E1" s="26" t="s">
        <v>697</v>
      </c>
      <c r="F1" s="24" t="s">
        <v>698</v>
      </c>
      <c r="G1" s="1" t="s">
        <v>699</v>
      </c>
      <c r="H1" s="1" t="s">
        <v>700</v>
      </c>
      <c r="I1" s="1" t="s">
        <v>701</v>
      </c>
      <c r="J1" s="64" t="s">
        <v>702</v>
      </c>
      <c r="K1" s="66" t="s">
        <v>708</v>
      </c>
      <c r="L1" s="65"/>
      <c r="M1" s="29"/>
      <c r="N1" s="24"/>
    </row>
    <row r="2" spans="1:15" s="27" customFormat="1" ht="129.75" customHeight="1" thickTop="1" thickBot="1">
      <c r="A2" s="2" t="s">
        <v>0</v>
      </c>
      <c r="B2" s="3" t="e">
        <f>VLOOKUP(B1,Puanlar!A2:FL603,12,FALSE)</f>
        <v>#N/A</v>
      </c>
      <c r="C2" s="4" t="e">
        <f>VLOOKUP(B1,Puanlar!A2:FL603,11,FALSE)</f>
        <v>#N/A</v>
      </c>
      <c r="D2" s="4" t="e">
        <f>VLOOKUP(B1,Puanlar!A2:FL603,3,FALSE)</f>
        <v>#N/A</v>
      </c>
      <c r="E2" s="4" t="e">
        <f>VLOOKUP(B1,Puanlar!A2:FL603,4,FALSE)</f>
        <v>#N/A</v>
      </c>
      <c r="F2" s="4" t="e">
        <f>VLOOKUP(B1,Puanlar!A2:FL603,5,FALSE)</f>
        <v>#N/A</v>
      </c>
      <c r="G2" s="4" t="e">
        <f>VLOOKUP(B1,Puanlar!A2:FL603,6,FALSE)</f>
        <v>#N/A</v>
      </c>
      <c r="H2" s="4" t="e">
        <f>VLOOKUP(B1,Puanlar!A2:FL603,7,FALSE)</f>
        <v>#N/A</v>
      </c>
      <c r="I2" s="4" t="e">
        <f>VLOOKUP(B1,Puanlar!A2:FL603,8,FALSE)</f>
        <v>#N/A</v>
      </c>
      <c r="J2" s="63" t="e">
        <f>VLOOKUP(B1,Puanlar!A2:FL603,9,FALSE)</f>
        <v>#N/A</v>
      </c>
      <c r="K2" s="4" t="e">
        <f>VLOOKUP(B1,Puanlar!A2:FL603,10,FALSE)</f>
        <v>#N/A</v>
      </c>
      <c r="L2" s="29"/>
    </row>
    <row r="3" spans="1:15" ht="15" thickTop="1">
      <c r="K3" s="67"/>
    </row>
    <row r="5" spans="1:15">
      <c r="I5" s="69" t="s">
        <v>709</v>
      </c>
      <c r="J5" s="69"/>
      <c r="K5" s="69"/>
      <c r="L5" s="69"/>
      <c r="M5" s="69"/>
      <c r="N5" s="69"/>
      <c r="O5" s="69"/>
    </row>
    <row r="6" spans="1:15">
      <c r="I6" s="69"/>
      <c r="J6" s="69"/>
      <c r="K6" s="69"/>
      <c r="L6" s="69"/>
      <c r="M6" s="69"/>
      <c r="N6" s="69"/>
      <c r="O6" s="69"/>
    </row>
    <row r="7" spans="1:15">
      <c r="I7" s="69"/>
      <c r="J7" s="69"/>
      <c r="K7" s="69"/>
      <c r="L7" s="69"/>
      <c r="M7" s="69"/>
      <c r="N7" s="69"/>
      <c r="O7" s="69"/>
    </row>
    <row r="8" spans="1:15">
      <c r="I8" s="69"/>
      <c r="J8" s="69"/>
      <c r="K8" s="69"/>
      <c r="L8" s="69"/>
      <c r="M8" s="69"/>
      <c r="N8" s="69"/>
      <c r="O8" s="69"/>
    </row>
    <row r="9" spans="1:15">
      <c r="I9" s="69"/>
      <c r="J9" s="69"/>
      <c r="K9" s="69"/>
      <c r="L9" s="69"/>
      <c r="M9" s="69"/>
      <c r="N9" s="69"/>
      <c r="O9" s="69"/>
    </row>
    <row r="10" spans="1:15">
      <c r="I10" s="69"/>
      <c r="J10" s="69"/>
      <c r="K10" s="69"/>
      <c r="L10" s="69"/>
      <c r="M10" s="69"/>
      <c r="N10" s="69"/>
      <c r="O10" s="69"/>
    </row>
    <row r="11" spans="1:15">
      <c r="I11" s="69"/>
      <c r="J11" s="69"/>
      <c r="K11" s="69"/>
      <c r="L11" s="69"/>
      <c r="M11" s="69"/>
      <c r="N11" s="69"/>
      <c r="O11" s="69"/>
    </row>
    <row r="12" spans="1:15">
      <c r="I12" s="69"/>
      <c r="J12" s="69"/>
      <c r="K12" s="69"/>
      <c r="L12" s="69"/>
      <c r="M12" s="69"/>
      <c r="N12" s="69"/>
      <c r="O12" s="69"/>
    </row>
    <row r="13" spans="1:15">
      <c r="I13" s="69"/>
      <c r="J13" s="69"/>
      <c r="K13" s="69"/>
      <c r="L13" s="69"/>
      <c r="M13" s="69"/>
      <c r="N13" s="69"/>
      <c r="O13" s="69"/>
    </row>
    <row r="14" spans="1:15">
      <c r="I14" s="69"/>
      <c r="J14" s="69"/>
      <c r="K14" s="69"/>
      <c r="L14" s="69"/>
      <c r="M14" s="69"/>
      <c r="N14" s="69"/>
      <c r="O14" s="69"/>
    </row>
    <row r="15" spans="1:15">
      <c r="I15" s="69"/>
      <c r="J15" s="69"/>
      <c r="K15" s="69"/>
      <c r="L15" s="69"/>
      <c r="M15" s="69"/>
      <c r="N15" s="69"/>
      <c r="O15" s="69"/>
    </row>
    <row r="16" spans="1:15">
      <c r="I16" s="69"/>
      <c r="J16" s="69"/>
      <c r="K16" s="69"/>
      <c r="L16" s="69"/>
      <c r="M16" s="69"/>
      <c r="N16" s="69"/>
      <c r="O16" s="69"/>
    </row>
    <row r="17" spans="9:15">
      <c r="I17" s="69"/>
      <c r="J17" s="69"/>
      <c r="K17" s="69"/>
      <c r="L17" s="69"/>
      <c r="M17" s="69"/>
      <c r="N17" s="69"/>
      <c r="O17" s="69"/>
    </row>
    <row r="18" spans="9:15">
      <c r="I18" s="69"/>
      <c r="J18" s="69"/>
      <c r="K18" s="69"/>
      <c r="L18" s="69"/>
      <c r="M18" s="69"/>
      <c r="N18" s="69"/>
      <c r="O18" s="69"/>
    </row>
    <row r="19" spans="9:15">
      <c r="I19" s="69"/>
      <c r="J19" s="69"/>
      <c r="K19" s="69"/>
      <c r="L19" s="69"/>
      <c r="M19" s="69"/>
      <c r="N19" s="69"/>
      <c r="O19" s="69"/>
    </row>
  </sheetData>
  <sheetProtection algorithmName="SHA-512" hashValue="RG0KHlrhedGTRbP5EZiKZasJPGU+Z2OFlIpsZAk+f79mimu0w0QskIZ8Gm37SMeRlRQg4wjhcieJ1RJnrnh4Vw==" saltValue="xGVMMXjfyiz3HRe42/yT+w==" spinCount="100000" sheet="1" objects="1" scenarios="1" selectLockedCells="1"/>
  <mergeCells count="1">
    <mergeCell ref="I5:O1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Grup Puanları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2025-01-01T22:09:28Z</dcterms:modified>
</cp:coreProperties>
</file>